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/>
  </bookViews>
  <sheets>
    <sheet name="Dvojice mužů - registrovaní" sheetId="2" r:id="rId1"/>
    <sheet name="Dvojice mužů - neregistrovaní" sheetId="1" r:id="rId2"/>
    <sheet name="Dvojice žen - registrované" sheetId="4" r:id="rId3"/>
    <sheet name="Dvojice žen - neregistrované" sheetId="3" r:id="rId4"/>
    <sheet name="Manželské páry" sheetId="5" r:id="rId5"/>
    <sheet name="Smíšené páry" sheetId="6" r:id="rId6"/>
    <sheet name="Rodinné dvojice" sheetId="7" r:id="rId7"/>
  </sheets>
  <calcPr calcId="145621"/>
</workbook>
</file>

<file path=xl/calcChain.xml><?xml version="1.0" encoding="utf-8"?>
<calcChain xmlns="http://schemas.openxmlformats.org/spreadsheetml/2006/main">
  <c r="K10" i="4" l="1"/>
  <c r="I10" i="4"/>
  <c r="K8" i="4"/>
  <c r="I8" i="4"/>
  <c r="K6" i="4"/>
  <c r="I6" i="4"/>
  <c r="K10" i="1"/>
  <c r="K8" i="1"/>
  <c r="K6" i="1"/>
  <c r="K12" i="2"/>
  <c r="H39" i="2" l="1"/>
  <c r="K38" i="2"/>
  <c r="H38" i="2"/>
  <c r="H37" i="2"/>
  <c r="K36" i="2"/>
  <c r="H36" i="2"/>
  <c r="H35" i="2"/>
  <c r="K34" i="2"/>
  <c r="H34" i="2"/>
  <c r="H33" i="2"/>
  <c r="K32" i="2"/>
  <c r="H32" i="2"/>
  <c r="H31" i="2"/>
  <c r="K30" i="2"/>
  <c r="H30" i="2"/>
  <c r="H29" i="2"/>
  <c r="K28" i="2"/>
  <c r="H28" i="2"/>
  <c r="H27" i="2"/>
  <c r="K26" i="2"/>
  <c r="H26" i="2"/>
  <c r="H41" i="6"/>
  <c r="K40" i="6"/>
  <c r="H40" i="6"/>
  <c r="H39" i="6"/>
  <c r="K38" i="6"/>
  <c r="H38" i="6"/>
  <c r="H37" i="6"/>
  <c r="K36" i="6"/>
  <c r="H36" i="6"/>
  <c r="H35" i="6"/>
  <c r="K34" i="6"/>
  <c r="H34" i="6"/>
  <c r="H33" i="6"/>
  <c r="K32" i="6"/>
  <c r="H32" i="6"/>
  <c r="H31" i="6"/>
  <c r="K30" i="6"/>
  <c r="H30" i="6"/>
  <c r="H29" i="6"/>
  <c r="K28" i="6"/>
  <c r="H28" i="6"/>
  <c r="I28" i="6" s="1"/>
  <c r="H27" i="6"/>
  <c r="K26" i="6"/>
  <c r="H26" i="6"/>
  <c r="H25" i="6"/>
  <c r="K24" i="6"/>
  <c r="H24" i="6"/>
  <c r="H23" i="6"/>
  <c r="K22" i="6"/>
  <c r="H22" i="6"/>
  <c r="H21" i="6"/>
  <c r="K20" i="6"/>
  <c r="H20" i="6"/>
  <c r="K18" i="6"/>
  <c r="H19" i="6"/>
  <c r="H18" i="6"/>
  <c r="H27" i="5"/>
  <c r="K26" i="5"/>
  <c r="H26" i="5"/>
  <c r="H25" i="5"/>
  <c r="K24" i="5"/>
  <c r="H24" i="5"/>
  <c r="H23" i="5"/>
  <c r="K22" i="5"/>
  <c r="H22" i="5"/>
  <c r="H21" i="5"/>
  <c r="K20" i="5"/>
  <c r="H20" i="5"/>
  <c r="H19" i="5"/>
  <c r="K18" i="5"/>
  <c r="H18" i="5"/>
  <c r="H17" i="5"/>
  <c r="K16" i="5"/>
  <c r="H16" i="5"/>
  <c r="H15" i="5"/>
  <c r="K14" i="5"/>
  <c r="H14" i="5"/>
  <c r="H13" i="5"/>
  <c r="K12" i="5"/>
  <c r="H12" i="5"/>
  <c r="H11" i="5"/>
  <c r="H10" i="5"/>
  <c r="K10" i="5"/>
  <c r="F37" i="7"/>
  <c r="I36" i="7"/>
  <c r="F36" i="7"/>
  <c r="F35" i="7"/>
  <c r="I34" i="7"/>
  <c r="F34" i="7"/>
  <c r="F33" i="7"/>
  <c r="I32" i="7"/>
  <c r="F32" i="7"/>
  <c r="F31" i="7"/>
  <c r="I30" i="7"/>
  <c r="F30" i="7"/>
  <c r="F29" i="7"/>
  <c r="I28" i="7"/>
  <c r="F28" i="7"/>
  <c r="F27" i="7"/>
  <c r="I26" i="7"/>
  <c r="F26" i="7"/>
  <c r="F25" i="7"/>
  <c r="I24" i="7"/>
  <c r="F24" i="7"/>
  <c r="F23" i="7"/>
  <c r="I22" i="7"/>
  <c r="F22" i="7"/>
  <c r="G22" i="7" s="1"/>
  <c r="F21" i="7"/>
  <c r="I20" i="7"/>
  <c r="F20" i="7"/>
  <c r="I30" i="2" l="1"/>
  <c r="I28" i="2"/>
  <c r="I38" i="2"/>
  <c r="I36" i="2"/>
  <c r="I34" i="2"/>
  <c r="I32" i="2"/>
  <c r="I26" i="2"/>
  <c r="I40" i="6"/>
  <c r="I38" i="6"/>
  <c r="I36" i="6"/>
  <c r="I34" i="6"/>
  <c r="I32" i="6"/>
  <c r="I30" i="6"/>
  <c r="I26" i="6"/>
  <c r="I24" i="6"/>
  <c r="I22" i="6"/>
  <c r="I20" i="6"/>
  <c r="I18" i="6"/>
  <c r="I10" i="5"/>
  <c r="I26" i="5"/>
  <c r="I24" i="5"/>
  <c r="I22" i="5"/>
  <c r="I20" i="5"/>
  <c r="I14" i="5"/>
  <c r="I16" i="5"/>
  <c r="I12" i="5"/>
  <c r="I18" i="5"/>
  <c r="G36" i="7"/>
  <c r="G34" i="7"/>
  <c r="G32" i="7"/>
  <c r="G30" i="7"/>
  <c r="G28" i="7"/>
  <c r="G26" i="7"/>
  <c r="G24" i="7"/>
  <c r="G20" i="7"/>
  <c r="H17" i="6"/>
  <c r="H16" i="6"/>
  <c r="H15" i="6" l="1"/>
  <c r="K14" i="6"/>
  <c r="H14" i="6"/>
  <c r="H13" i="6"/>
  <c r="K12" i="6"/>
  <c r="H12" i="6"/>
  <c r="H11" i="6"/>
  <c r="H10" i="6"/>
  <c r="K10" i="6"/>
  <c r="I14" i="6" l="1"/>
  <c r="I12" i="6"/>
  <c r="I10" i="6"/>
  <c r="F19" i="7" l="1"/>
  <c r="F18" i="7"/>
  <c r="F17" i="7"/>
  <c r="F16" i="7"/>
  <c r="F15" i="7"/>
  <c r="F14" i="7"/>
  <c r="F13" i="7"/>
  <c r="F12" i="7"/>
  <c r="I16" i="7"/>
  <c r="I18" i="7"/>
  <c r="I14" i="7"/>
  <c r="I12" i="7"/>
  <c r="I10" i="7"/>
  <c r="F11" i="7"/>
  <c r="F10" i="7"/>
  <c r="F9" i="7"/>
  <c r="I8" i="7"/>
  <c r="F8" i="7"/>
  <c r="F7" i="7"/>
  <c r="I6" i="7"/>
  <c r="F6" i="7"/>
  <c r="F5" i="7"/>
  <c r="F4" i="7"/>
  <c r="K8" i="5"/>
  <c r="I8" i="5"/>
  <c r="K6" i="5"/>
  <c r="I6" i="5"/>
  <c r="K4" i="5"/>
  <c r="I4" i="5"/>
  <c r="K8" i="6"/>
  <c r="I8" i="6"/>
  <c r="K6" i="6"/>
  <c r="I6" i="6"/>
  <c r="K4" i="6"/>
  <c r="I4" i="6"/>
  <c r="I4" i="7"/>
  <c r="K4" i="4"/>
  <c r="K4" i="3"/>
  <c r="I4" i="4"/>
  <c r="I4" i="3"/>
  <c r="H25" i="2"/>
  <c r="K24" i="2"/>
  <c r="H24" i="2"/>
  <c r="H23" i="2"/>
  <c r="K22" i="2"/>
  <c r="H22" i="2"/>
  <c r="H21" i="2"/>
  <c r="K20" i="2"/>
  <c r="H20" i="2"/>
  <c r="H19" i="2"/>
  <c r="K18" i="2"/>
  <c r="H18" i="2"/>
  <c r="H17" i="2"/>
  <c r="K16" i="2"/>
  <c r="H16" i="2"/>
  <c r="H15" i="2"/>
  <c r="K14" i="2"/>
  <c r="H14" i="2"/>
  <c r="H13" i="2"/>
  <c r="H12" i="2"/>
  <c r="H11" i="2"/>
  <c r="K10" i="2"/>
  <c r="H10" i="2"/>
  <c r="H9" i="2"/>
  <c r="K8" i="2"/>
  <c r="H8" i="2"/>
  <c r="H7" i="2"/>
  <c r="K6" i="2"/>
  <c r="H6" i="2"/>
  <c r="H5" i="2"/>
  <c r="H4" i="2"/>
  <c r="K4" i="2"/>
  <c r="I4" i="1"/>
  <c r="I4" i="2" l="1"/>
  <c r="I22" i="2"/>
  <c r="I20" i="2"/>
  <c r="I14" i="2"/>
  <c r="G10" i="7"/>
  <c r="G18" i="7"/>
  <c r="G6" i="7"/>
  <c r="G12" i="7"/>
  <c r="G16" i="7"/>
  <c r="I10" i="2"/>
  <c r="I8" i="2"/>
  <c r="G14" i="7"/>
  <c r="G8" i="7"/>
  <c r="G4" i="7"/>
  <c r="I6" i="2"/>
  <c r="I18" i="2"/>
  <c r="I12" i="2"/>
  <c r="I16" i="2"/>
  <c r="I24" i="2"/>
  <c r="I6" i="1"/>
  <c r="I8" i="1"/>
  <c r="I10" i="1"/>
</calcChain>
</file>

<file path=xl/sharedStrings.xml><?xml version="1.0" encoding="utf-8"?>
<sst xmlns="http://schemas.openxmlformats.org/spreadsheetml/2006/main" count="455" uniqueCount="162">
  <si>
    <t>Pořadí</t>
  </si>
  <si>
    <t>Příjmení a jméno</t>
  </si>
  <si>
    <t>Chyby</t>
  </si>
  <si>
    <t>Součet chyby</t>
  </si>
  <si>
    <t>Součet dvojice</t>
  </si>
  <si>
    <t>Kantor Vladimír</t>
  </si>
  <si>
    <t>Oddíl</t>
  </si>
  <si>
    <t>Třebíč</t>
  </si>
  <si>
    <t>1.dráha</t>
  </si>
  <si>
    <t>2.dráha</t>
  </si>
  <si>
    <t>3.dráha</t>
  </si>
  <si>
    <t>4.dráha</t>
  </si>
  <si>
    <t>Součet celkem</t>
  </si>
  <si>
    <t>Holas Jaroslav</t>
  </si>
  <si>
    <t>1.</t>
  </si>
  <si>
    <t>Dvojice můžů - neregistrovaní</t>
  </si>
  <si>
    <t>Vojtíšek Petr</t>
  </si>
  <si>
    <t>Pospíchal Zdeněk</t>
  </si>
  <si>
    <t>TJ Centropen Dačice</t>
  </si>
  <si>
    <t>Karpíšek Milan</t>
  </si>
  <si>
    <t>Fabeš Karel</t>
  </si>
  <si>
    <t>2.</t>
  </si>
  <si>
    <t>Dvojice můžů - registrovaní</t>
  </si>
  <si>
    <t>Dvojice žen - neregistrované</t>
  </si>
  <si>
    <t>Dvojice žen - registrované</t>
  </si>
  <si>
    <t>Petr</t>
  </si>
  <si>
    <t>Petrová</t>
  </si>
  <si>
    <t>Manželské páry</t>
  </si>
  <si>
    <t>Smíšené páry</t>
  </si>
  <si>
    <t>Rodinné dvojice</t>
  </si>
  <si>
    <t>Kiessling Ruda</t>
  </si>
  <si>
    <t>Kiessling Jiří</t>
  </si>
  <si>
    <t>Neuvirt Miloš</t>
  </si>
  <si>
    <t>Neuvirt Jan</t>
  </si>
  <si>
    <t>SDH Chlumec</t>
  </si>
  <si>
    <t>Kněžínková Š.</t>
  </si>
  <si>
    <t>Kněžínková E.</t>
  </si>
  <si>
    <t>Brtník Josef</t>
  </si>
  <si>
    <t>Brtníková Veronika</t>
  </si>
  <si>
    <t>TJ Kunžak</t>
  </si>
  <si>
    <t>Kočovský Libor</t>
  </si>
  <si>
    <t>Žirovnice</t>
  </si>
  <si>
    <t>Kočovská Nela</t>
  </si>
  <si>
    <t>Švéda David</t>
  </si>
  <si>
    <t>Švédová Barbora</t>
  </si>
  <si>
    <t>Macků Aleš st.</t>
  </si>
  <si>
    <t>Dačice</t>
  </si>
  <si>
    <t>Macků Aleš ml.</t>
  </si>
  <si>
    <t>Macků Kristýna</t>
  </si>
  <si>
    <t>3.</t>
  </si>
  <si>
    <t>4.</t>
  </si>
  <si>
    <t>5.</t>
  </si>
  <si>
    <t>6.</t>
  </si>
  <si>
    <t>7.</t>
  </si>
  <si>
    <t>8.</t>
  </si>
  <si>
    <t>Matulová Simona</t>
  </si>
  <si>
    <t>Matula Ondra</t>
  </si>
  <si>
    <t>Hrůzová Dana</t>
  </si>
  <si>
    <t>PSJ Jihlava</t>
  </si>
  <si>
    <t>Hrůza Radek</t>
  </si>
  <si>
    <t>Kabelková Iveta</t>
  </si>
  <si>
    <t>Pecha Lukáš</t>
  </si>
  <si>
    <t>Kopečná Michaela</t>
  </si>
  <si>
    <t>Kadrnožková Eva</t>
  </si>
  <si>
    <t>Štibich Lukáš</t>
  </si>
  <si>
    <t>Burianová Radka</t>
  </si>
  <si>
    <t>Rychlík Martin</t>
  </si>
  <si>
    <t>Kunžak</t>
  </si>
  <si>
    <t>Vilímková Jovana</t>
  </si>
  <si>
    <t>Horák Michal</t>
  </si>
  <si>
    <t>Holec Mojmír</t>
  </si>
  <si>
    <t>Musel Vlastimil</t>
  </si>
  <si>
    <t>Tesařová Václava</t>
  </si>
  <si>
    <t>Tesař Jan</t>
  </si>
  <si>
    <t>Nová Ves</t>
  </si>
  <si>
    <t>Muselová Libuše</t>
  </si>
  <si>
    <t>Musel Vítězlav</t>
  </si>
  <si>
    <t>Mihal David</t>
  </si>
  <si>
    <t>Kučera Stanislav</t>
  </si>
  <si>
    <t>Křížová Věra</t>
  </si>
  <si>
    <t>Knínice</t>
  </si>
  <si>
    <t>Křížová Klára</t>
  </si>
  <si>
    <t>Kříž Milan</t>
  </si>
  <si>
    <t>Křížová Tereza</t>
  </si>
  <si>
    <t>Filakovská Gábina</t>
  </si>
  <si>
    <t>Nová Bystřice</t>
  </si>
  <si>
    <t>Filakovská Karolína</t>
  </si>
  <si>
    <t>Loskot Karel</t>
  </si>
  <si>
    <t>Molová Veronika</t>
  </si>
  <si>
    <t>Doležal Petr</t>
  </si>
  <si>
    <t>Doležal Matěj</t>
  </si>
  <si>
    <t>Jedlička Miroslav</t>
  </si>
  <si>
    <t>Eder Ondřej</t>
  </si>
  <si>
    <t>Strmilov</t>
  </si>
  <si>
    <t>Stuchlík Víťa</t>
  </si>
  <si>
    <t>Stuchlík Jakub</t>
  </si>
  <si>
    <t>Poláček Zdeněk</t>
  </si>
  <si>
    <t>Jedlička Jakub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</si>
  <si>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</si>
  <si>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</si>
  <si>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</si>
  <si>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</si>
  <si>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</si>
  <si>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</si>
  <si>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</si>
  <si>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</si>
  <si>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</si>
  <si>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Hillayová Marcela</t>
  </si>
  <si>
    <t>Telč</t>
  </si>
  <si>
    <t>Hillay Radek</t>
  </si>
  <si>
    <t>Šímová</t>
  </si>
  <si>
    <t xml:space="preserve">Šíma </t>
  </si>
  <si>
    <t>Expres</t>
  </si>
  <si>
    <t>Procházková</t>
  </si>
  <si>
    <t>Procházka</t>
  </si>
  <si>
    <t>Jesenič Pavel</t>
  </si>
  <si>
    <t>Jeseničová Věra</t>
  </si>
  <si>
    <t>Kadrnožková Marie</t>
  </si>
  <si>
    <t>Maurer František</t>
  </si>
  <si>
    <t>Jihlava</t>
  </si>
  <si>
    <t>Matula Aleš</t>
  </si>
  <si>
    <t>Pešák David</t>
  </si>
  <si>
    <t>Jemnice</t>
  </si>
  <si>
    <t>Pešáková Martina</t>
  </si>
  <si>
    <t>Náměstek Luboš</t>
  </si>
  <si>
    <t>Námběstková Věra</t>
  </si>
  <si>
    <t>Budeč</t>
  </si>
  <si>
    <t>Svoboda Jiří</t>
  </si>
  <si>
    <t>Slavonice</t>
  </si>
  <si>
    <t>Kabelka Milan</t>
  </si>
  <si>
    <t>Muselová Líba</t>
  </si>
  <si>
    <t>Musel Vlasta</t>
  </si>
  <si>
    <t>Kadrnožka Milan</t>
  </si>
  <si>
    <t>Neužil Tomáš</t>
  </si>
  <si>
    <t>Tichá Jitka</t>
  </si>
  <si>
    <t>Kadlec Ludvík</t>
  </si>
  <si>
    <t>Stránský Radek</t>
  </si>
  <si>
    <t>Králová Dagmar</t>
  </si>
  <si>
    <t>Waszniovski Michal</t>
  </si>
  <si>
    <t>18.</t>
  </si>
  <si>
    <t>19.</t>
  </si>
  <si>
    <t>Jirků Pavel</t>
  </si>
  <si>
    <t>Brtník Josef st.</t>
  </si>
  <si>
    <t>Vojtíšek Jiří</t>
  </si>
  <si>
    <t>Pospíchal Tomáš</t>
  </si>
  <si>
    <t>Kabelka Pavel</t>
  </si>
  <si>
    <t>Kándl Jan</t>
  </si>
  <si>
    <t>Chvátal Marek</t>
  </si>
  <si>
    <t>Holub Zdeněk</t>
  </si>
  <si>
    <t>Drobilič David</t>
  </si>
  <si>
    <t>Bartoš Roman</t>
  </si>
  <si>
    <t>Jesenič Martin</t>
  </si>
  <si>
    <t>Prkna Lukáš</t>
  </si>
  <si>
    <t>Rodek Dušan</t>
  </si>
  <si>
    <t>Dvořák Stanislav</t>
  </si>
  <si>
    <t>Láník Aleš</t>
  </si>
  <si>
    <t>Rokycany</t>
  </si>
  <si>
    <t>Švec Petr</t>
  </si>
  <si>
    <t>Janák Petr</t>
  </si>
  <si>
    <t>Kovářová Jindra</t>
  </si>
  <si>
    <t>Marková Pavlína</t>
  </si>
  <si>
    <t>Vrecková Lucka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</si>
</sst>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2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14" xfId="0" applyFont="1" applyBorder="1"/>
    <xf numFmtId="0" fontId="0" fillId="0" borderId="12" xfId="0" applyFont="1" applyBorder="1"/>
    <xf numFmtId="0" fontId="0" fillId="0" borderId="17" xfId="0" applyFont="1" applyBorder="1"/>
    <xf numFmtId="0" fontId="0" fillId="0" borderId="10" xfId="0" applyFont="1" applyBorder="1"/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8" xfId="0" applyFont="1" applyBorder="1"/>
    <xf numFmtId="0" fontId="0" fillId="2" borderId="8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10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0" xfId="0" applyBorder="1"/>
    <xf numFmtId="0" fontId="0" fillId="2" borderId="2" xfId="0" applyFont="1" applyFill="1" applyBorder="1"/>
    <xf numFmtId="0" fontId="0" fillId="2" borderId="5" xfId="0" applyFont="1" applyFill="1" applyBorder="1"/>
    <xf numFmtId="0" fontId="0" fillId="4" borderId="2" xfId="0" applyFont="1" applyFill="1" applyBorder="1"/>
    <xf numFmtId="0" fontId="0" fillId="4" borderId="2" xfId="0" applyFont="1" applyFill="1" applyBorder="1" applyAlignment="1">
      <alignment horizontal="center"/>
    </xf>
    <xf numFmtId="0" fontId="0" fillId="4" borderId="5" xfId="0" applyFont="1" applyFill="1" applyBorder="1"/>
    <xf numFmtId="0" fontId="0" fillId="4" borderId="5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6" xfId="0" applyFont="1" applyFill="1" applyBorder="1"/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3" borderId="2" xfId="0" applyFont="1" applyFill="1" applyBorder="1"/>
    <xf numFmtId="0" fontId="0" fillId="3" borderId="5" xfId="0" applyFont="1" applyFill="1" applyBorder="1"/>
    <xf numFmtId="0" fontId="0" fillId="5" borderId="7" xfId="0" applyFont="1" applyFill="1" applyBorder="1"/>
    <xf numFmtId="0" fontId="0" fillId="5" borderId="7" xfId="0" applyFont="1" applyFill="1" applyBorder="1" applyAlignment="1">
      <alignment horizontal="center"/>
    </xf>
    <xf numFmtId="0" fontId="0" fillId="5" borderId="6" xfId="0" applyFont="1" applyFill="1" applyBorder="1"/>
    <xf numFmtId="0" fontId="0" fillId="5" borderId="6" xfId="0" applyFont="1" applyFill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0" fillId="5" borderId="2" xfId="0" applyFont="1" applyFill="1" applyBorder="1"/>
    <xf numFmtId="0" fontId="0" fillId="5" borderId="2" xfId="0" applyFont="1" applyFill="1" applyBorder="1" applyAlignment="1">
      <alignment horizontal="center"/>
    </xf>
    <xf numFmtId="0" fontId="0" fillId="5" borderId="5" xfId="0" applyFont="1" applyFill="1" applyBorder="1"/>
    <xf numFmtId="0" fontId="0" fillId="5" borderId="5" xfId="0" applyFont="1" applyFill="1" applyBorder="1" applyAlignment="1">
      <alignment horizontal="center"/>
    </xf>
    <xf numFmtId="0" fontId="0" fillId="5" borderId="8" xfId="0" applyFont="1" applyFill="1" applyBorder="1"/>
    <xf numFmtId="0" fontId="0" fillId="5" borderId="10" xfId="0" applyFont="1" applyFill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14" xfId="0" applyFont="1" applyFill="1" applyBorder="1"/>
    <xf numFmtId="0" fontId="0" fillId="4" borderId="14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2" borderId="0" xfId="0" applyFont="1" applyFill="1" applyBorder="1" applyAlignment="1"/>
    <xf numFmtId="0" fontId="3" fillId="2" borderId="0" xfId="0" applyFont="1" applyFill="1" applyAlignment="1"/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20" fontId="0" fillId="3" borderId="1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20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20" fontId="0" fillId="5" borderId="1" xfId="0" applyNumberFormat="1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8" xfId="0" applyFont="1" applyFill="1" applyBorder="1"/>
    <xf numFmtId="0" fontId="0" fillId="4" borderId="21" xfId="0" applyFont="1" applyFill="1" applyBorder="1" applyAlignment="1">
      <alignment horizontal="center" vertical="center"/>
    </xf>
    <xf numFmtId="0" fontId="0" fillId="4" borderId="10" xfId="0" applyFont="1" applyFill="1" applyBorder="1"/>
    <xf numFmtId="0" fontId="0" fillId="3" borderId="20" xfId="0" applyFont="1" applyFill="1" applyBorder="1" applyAlignment="1">
      <alignment horizontal="center" vertical="center"/>
    </xf>
    <xf numFmtId="0" fontId="0" fillId="3" borderId="8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10" xfId="0" applyFont="1" applyFill="1" applyBorder="1"/>
    <xf numFmtId="0" fontId="0" fillId="3" borderId="5" xfId="0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2" xfId="0" applyFont="1" applyFill="1" applyBorder="1"/>
    <xf numFmtId="0" fontId="0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5" xfId="0" applyFont="1" applyFill="1" applyBorder="1"/>
    <xf numFmtId="0" fontId="0" fillId="6" borderId="5" xfId="0" applyFont="1" applyFill="1" applyBorder="1" applyAlignment="1">
      <alignment horizontal="center"/>
    </xf>
    <xf numFmtId="0" fontId="0" fillId="6" borderId="13" xfId="0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G20" sqref="G20"/>
    </sheetView>
  </sheetViews>
  <sheetFormatPr defaultRowHeight="15" x14ac:dyDescent="0.25"/>
  <cols>
    <col min="2" max="2" width="19.42578125" customWidth="1"/>
    <col min="3" max="3" width="27.5703125" customWidth="1"/>
  </cols>
  <sheetData>
    <row r="1" spans="1:11" ht="21" x14ac:dyDescent="0.35">
      <c r="B1" s="70" t="s">
        <v>22</v>
      </c>
      <c r="C1" s="71"/>
    </row>
    <row r="2" spans="1:11" ht="15.75" thickBot="1" x14ac:dyDescent="0.3"/>
    <row r="3" spans="1:11" ht="32.25" thickBot="1" x14ac:dyDescent="0.3">
      <c r="A3" s="3" t="s">
        <v>0</v>
      </c>
      <c r="B3" s="4" t="s">
        <v>1</v>
      </c>
      <c r="C3" s="4" t="s">
        <v>6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5" t="s">
        <v>4</v>
      </c>
      <c r="J3" s="5" t="s">
        <v>2</v>
      </c>
      <c r="K3" s="5" t="s">
        <v>3</v>
      </c>
    </row>
    <row r="4" spans="1:11" x14ac:dyDescent="0.25">
      <c r="A4" s="145" t="s">
        <v>50</v>
      </c>
      <c r="B4" s="146" t="s">
        <v>16</v>
      </c>
      <c r="C4" s="31" t="s">
        <v>46</v>
      </c>
      <c r="D4" s="31">
        <v>143</v>
      </c>
      <c r="E4" s="31">
        <v>143</v>
      </c>
      <c r="F4" s="31">
        <v>139</v>
      </c>
      <c r="G4" s="31">
        <v>127</v>
      </c>
      <c r="H4" s="31">
        <f t="shared" ref="H4:H25" si="0">D4+E4+F4+G4</f>
        <v>552</v>
      </c>
      <c r="I4" s="98">
        <f>H4+H5</f>
        <v>1082</v>
      </c>
      <c r="J4" s="31">
        <v>0</v>
      </c>
      <c r="K4" s="100">
        <f>J4+J5</f>
        <v>6</v>
      </c>
    </row>
    <row r="5" spans="1:11" ht="15.75" thickBot="1" x14ac:dyDescent="0.3">
      <c r="A5" s="147"/>
      <c r="B5" s="148" t="s">
        <v>17</v>
      </c>
      <c r="C5" s="33" t="s">
        <v>46</v>
      </c>
      <c r="D5" s="33">
        <v>135</v>
      </c>
      <c r="E5" s="33">
        <v>128</v>
      </c>
      <c r="F5" s="33">
        <v>132</v>
      </c>
      <c r="G5" s="33">
        <v>135</v>
      </c>
      <c r="H5" s="33">
        <f t="shared" si="0"/>
        <v>530</v>
      </c>
      <c r="I5" s="99"/>
      <c r="J5" s="33">
        <v>6</v>
      </c>
      <c r="K5" s="101"/>
    </row>
    <row r="6" spans="1:11" x14ac:dyDescent="0.25">
      <c r="A6" s="145" t="s">
        <v>54</v>
      </c>
      <c r="B6" s="146" t="s">
        <v>19</v>
      </c>
      <c r="C6" s="31" t="s">
        <v>128</v>
      </c>
      <c r="D6" s="31">
        <v>127</v>
      </c>
      <c r="E6" s="31">
        <v>125</v>
      </c>
      <c r="F6" s="31">
        <v>127</v>
      </c>
      <c r="G6" s="31">
        <v>133</v>
      </c>
      <c r="H6" s="31">
        <f t="shared" si="0"/>
        <v>512</v>
      </c>
      <c r="I6" s="98">
        <f>H6+H7</f>
        <v>1053</v>
      </c>
      <c r="J6" s="31">
        <v>5</v>
      </c>
      <c r="K6" s="100">
        <f>J6+J7</f>
        <v>11</v>
      </c>
    </row>
    <row r="7" spans="1:11" ht="15.75" thickBot="1" x14ac:dyDescent="0.3">
      <c r="A7" s="147"/>
      <c r="B7" s="148" t="s">
        <v>20</v>
      </c>
      <c r="C7" s="33" t="s">
        <v>128</v>
      </c>
      <c r="D7" s="33">
        <v>115</v>
      </c>
      <c r="E7" s="33">
        <v>146</v>
      </c>
      <c r="F7" s="33">
        <v>133</v>
      </c>
      <c r="G7" s="33">
        <v>147</v>
      </c>
      <c r="H7" s="33">
        <f t="shared" si="0"/>
        <v>541</v>
      </c>
      <c r="I7" s="99"/>
      <c r="J7" s="33">
        <v>6</v>
      </c>
      <c r="K7" s="101"/>
    </row>
    <row r="8" spans="1:11" x14ac:dyDescent="0.25">
      <c r="A8" s="78" t="s">
        <v>14</v>
      </c>
      <c r="B8" s="21" t="s">
        <v>70</v>
      </c>
      <c r="C8" s="22" t="s">
        <v>46</v>
      </c>
      <c r="D8" s="22">
        <v>137</v>
      </c>
      <c r="E8" s="22">
        <v>151</v>
      </c>
      <c r="F8" s="22">
        <v>154</v>
      </c>
      <c r="G8" s="22">
        <v>149</v>
      </c>
      <c r="H8" s="22">
        <f t="shared" si="0"/>
        <v>591</v>
      </c>
      <c r="I8" s="80">
        <f>H8+H9</f>
        <v>1152</v>
      </c>
      <c r="J8" s="22">
        <v>0</v>
      </c>
      <c r="K8" s="82">
        <f>J8+J9</f>
        <v>1</v>
      </c>
    </row>
    <row r="9" spans="1:11" ht="15.75" thickBot="1" x14ac:dyDescent="0.3">
      <c r="A9" s="79"/>
      <c r="B9" s="23" t="s">
        <v>37</v>
      </c>
      <c r="C9" s="24" t="s">
        <v>46</v>
      </c>
      <c r="D9" s="24">
        <v>132</v>
      </c>
      <c r="E9" s="24">
        <v>158</v>
      </c>
      <c r="F9" s="24">
        <v>143</v>
      </c>
      <c r="G9" s="24">
        <v>128</v>
      </c>
      <c r="H9" s="24">
        <f t="shared" si="0"/>
        <v>561</v>
      </c>
      <c r="I9" s="81"/>
      <c r="J9" s="24">
        <v>1</v>
      </c>
      <c r="K9" s="83"/>
    </row>
    <row r="10" spans="1:11" x14ac:dyDescent="0.25">
      <c r="A10" s="72" t="s">
        <v>99</v>
      </c>
      <c r="B10" s="20" t="s">
        <v>71</v>
      </c>
      <c r="C10" s="13" t="s">
        <v>46</v>
      </c>
      <c r="D10" s="13">
        <v>128</v>
      </c>
      <c r="E10" s="13">
        <v>122</v>
      </c>
      <c r="F10" s="13">
        <v>133</v>
      </c>
      <c r="G10" s="13">
        <v>121</v>
      </c>
      <c r="H10" s="13">
        <f t="shared" si="0"/>
        <v>504</v>
      </c>
      <c r="I10" s="74">
        <f>H10+H11</f>
        <v>1041</v>
      </c>
      <c r="J10" s="13">
        <v>4</v>
      </c>
      <c r="K10" s="76">
        <f>J10+J11</f>
        <v>7</v>
      </c>
    </row>
    <row r="11" spans="1:11" ht="15.75" thickBot="1" x14ac:dyDescent="0.3">
      <c r="A11" s="73"/>
      <c r="B11" s="12" t="s">
        <v>64</v>
      </c>
      <c r="C11" s="14" t="s">
        <v>46</v>
      </c>
      <c r="D11" s="14">
        <v>158</v>
      </c>
      <c r="E11" s="14">
        <v>124</v>
      </c>
      <c r="F11" s="14">
        <v>137</v>
      </c>
      <c r="G11" s="14">
        <v>118</v>
      </c>
      <c r="H11" s="14">
        <f t="shared" si="0"/>
        <v>537</v>
      </c>
      <c r="I11" s="75"/>
      <c r="J11" s="14">
        <v>3</v>
      </c>
      <c r="K11" s="77"/>
    </row>
    <row r="12" spans="1:11" x14ac:dyDescent="0.25">
      <c r="A12" s="72" t="s">
        <v>101</v>
      </c>
      <c r="B12" s="20" t="s">
        <v>77</v>
      </c>
      <c r="C12" s="13" t="s">
        <v>46</v>
      </c>
      <c r="D12" s="13">
        <v>119</v>
      </c>
      <c r="E12" s="13">
        <v>116</v>
      </c>
      <c r="F12" s="13">
        <v>110</v>
      </c>
      <c r="G12" s="13">
        <v>135</v>
      </c>
      <c r="H12" s="13">
        <f t="shared" si="0"/>
        <v>480</v>
      </c>
      <c r="I12" s="74">
        <f>H12+H13</f>
        <v>1004</v>
      </c>
      <c r="J12" s="13">
        <v>6</v>
      </c>
      <c r="K12" s="76">
        <f>J12+J13</f>
        <v>10</v>
      </c>
    </row>
    <row r="13" spans="1:11" ht="15.75" thickBot="1" x14ac:dyDescent="0.3">
      <c r="A13" s="73"/>
      <c r="B13" s="12" t="s">
        <v>78</v>
      </c>
      <c r="C13" s="14" t="s">
        <v>46</v>
      </c>
      <c r="D13" s="14">
        <v>137</v>
      </c>
      <c r="E13" s="14">
        <v>145</v>
      </c>
      <c r="F13" s="14">
        <v>114</v>
      </c>
      <c r="G13" s="14">
        <v>128</v>
      </c>
      <c r="H13" s="14">
        <f t="shared" si="0"/>
        <v>524</v>
      </c>
      <c r="I13" s="75"/>
      <c r="J13" s="14">
        <v>4</v>
      </c>
      <c r="K13" s="77"/>
    </row>
    <row r="14" spans="1:11" x14ac:dyDescent="0.25">
      <c r="A14" s="72" t="s">
        <v>52</v>
      </c>
      <c r="B14" s="20" t="s">
        <v>141</v>
      </c>
      <c r="C14" s="13" t="s">
        <v>67</v>
      </c>
      <c r="D14" s="13">
        <v>137</v>
      </c>
      <c r="E14" s="13">
        <v>151</v>
      </c>
      <c r="F14" s="13">
        <v>136</v>
      </c>
      <c r="G14" s="13">
        <v>122</v>
      </c>
      <c r="H14" s="13">
        <f t="shared" si="0"/>
        <v>546</v>
      </c>
      <c r="I14" s="74">
        <f>H14+H15</f>
        <v>1055</v>
      </c>
      <c r="J14" s="13">
        <v>3</v>
      </c>
      <c r="K14" s="76">
        <f>J14+J15</f>
        <v>7</v>
      </c>
    </row>
    <row r="15" spans="1:11" ht="15.75" thickBot="1" x14ac:dyDescent="0.3">
      <c r="A15" s="73"/>
      <c r="B15" s="12" t="s">
        <v>142</v>
      </c>
      <c r="C15" s="14" t="s">
        <v>67</v>
      </c>
      <c r="D15" s="14">
        <v>131</v>
      </c>
      <c r="E15" s="14">
        <v>122</v>
      </c>
      <c r="F15" s="14">
        <v>116</v>
      </c>
      <c r="G15" s="14">
        <v>140</v>
      </c>
      <c r="H15" s="14">
        <f t="shared" si="0"/>
        <v>509</v>
      </c>
      <c r="I15" s="75"/>
      <c r="J15" s="14">
        <v>4</v>
      </c>
      <c r="K15" s="77"/>
    </row>
    <row r="16" spans="1:11" x14ac:dyDescent="0.25">
      <c r="A16" s="72" t="s">
        <v>102</v>
      </c>
      <c r="B16" s="20" t="s">
        <v>143</v>
      </c>
      <c r="C16" s="13" t="s">
        <v>46</v>
      </c>
      <c r="D16" s="13">
        <v>123</v>
      </c>
      <c r="E16" s="13">
        <v>123</v>
      </c>
      <c r="F16" s="13">
        <v>121</v>
      </c>
      <c r="G16" s="13">
        <v>124</v>
      </c>
      <c r="H16" s="13">
        <f t="shared" si="0"/>
        <v>491</v>
      </c>
      <c r="I16" s="74">
        <f>H16+H17</f>
        <v>1000</v>
      </c>
      <c r="J16" s="13">
        <v>10</v>
      </c>
      <c r="K16" s="76">
        <f>J16+J17</f>
        <v>14</v>
      </c>
    </row>
    <row r="17" spans="1:11" ht="15.75" thickBot="1" x14ac:dyDescent="0.3">
      <c r="A17" s="73"/>
      <c r="B17" s="12" t="s">
        <v>144</v>
      </c>
      <c r="C17" s="14" t="s">
        <v>46</v>
      </c>
      <c r="D17" s="14">
        <v>122</v>
      </c>
      <c r="E17" s="14">
        <v>131</v>
      </c>
      <c r="F17" s="14">
        <v>126</v>
      </c>
      <c r="G17" s="14">
        <v>130</v>
      </c>
      <c r="H17" s="14">
        <f t="shared" si="0"/>
        <v>509</v>
      </c>
      <c r="I17" s="75"/>
      <c r="J17" s="14">
        <v>4</v>
      </c>
      <c r="K17" s="77"/>
    </row>
    <row r="18" spans="1:11" x14ac:dyDescent="0.25">
      <c r="A18" s="149" t="s">
        <v>21</v>
      </c>
      <c r="B18" s="150" t="s">
        <v>129</v>
      </c>
      <c r="C18" s="25" t="s">
        <v>46</v>
      </c>
      <c r="D18" s="25">
        <v>135</v>
      </c>
      <c r="E18" s="25">
        <v>141</v>
      </c>
      <c r="F18" s="25">
        <v>155</v>
      </c>
      <c r="G18" s="25">
        <v>139</v>
      </c>
      <c r="H18" s="25">
        <f t="shared" si="0"/>
        <v>570</v>
      </c>
      <c r="I18" s="151">
        <f>H18+H19</f>
        <v>1118</v>
      </c>
      <c r="J18" s="25">
        <v>1</v>
      </c>
      <c r="K18" s="155">
        <f>J18+J19</f>
        <v>2</v>
      </c>
    </row>
    <row r="19" spans="1:11" ht="15.75" thickBot="1" x14ac:dyDescent="0.3">
      <c r="A19" s="152"/>
      <c r="B19" s="153" t="s">
        <v>145</v>
      </c>
      <c r="C19" s="26" t="s">
        <v>46</v>
      </c>
      <c r="D19" s="26">
        <v>148</v>
      </c>
      <c r="E19" s="26">
        <v>127</v>
      </c>
      <c r="F19" s="26">
        <v>154</v>
      </c>
      <c r="G19" s="26">
        <v>119</v>
      </c>
      <c r="H19" s="26">
        <f t="shared" si="0"/>
        <v>548</v>
      </c>
      <c r="I19" s="154"/>
      <c r="J19" s="26">
        <v>1</v>
      </c>
      <c r="K19" s="156"/>
    </row>
    <row r="20" spans="1:11" x14ac:dyDescent="0.25">
      <c r="A20" s="72" t="s">
        <v>104</v>
      </c>
      <c r="B20" s="20" t="s">
        <v>146</v>
      </c>
      <c r="C20" s="13" t="s">
        <v>85</v>
      </c>
      <c r="D20" s="13">
        <v>140</v>
      </c>
      <c r="E20" s="13">
        <v>121</v>
      </c>
      <c r="F20" s="13">
        <v>119</v>
      </c>
      <c r="G20" s="13">
        <v>127</v>
      </c>
      <c r="H20" s="13">
        <f t="shared" si="0"/>
        <v>507</v>
      </c>
      <c r="I20" s="74">
        <f>H20+H21</f>
        <v>995</v>
      </c>
      <c r="J20" s="13">
        <v>8</v>
      </c>
      <c r="K20" s="76">
        <f>J20+J21</f>
        <v>23</v>
      </c>
    </row>
    <row r="21" spans="1:11" ht="15.75" thickBot="1" x14ac:dyDescent="0.3">
      <c r="A21" s="73"/>
      <c r="B21" s="12" t="s">
        <v>147</v>
      </c>
      <c r="C21" s="14" t="s">
        <v>85</v>
      </c>
      <c r="D21" s="14">
        <v>118</v>
      </c>
      <c r="E21" s="14">
        <v>129</v>
      </c>
      <c r="F21" s="14">
        <v>111</v>
      </c>
      <c r="G21" s="14">
        <v>130</v>
      </c>
      <c r="H21" s="14">
        <f t="shared" si="0"/>
        <v>488</v>
      </c>
      <c r="I21" s="75"/>
      <c r="J21" s="14">
        <v>15</v>
      </c>
      <c r="K21" s="77"/>
    </row>
    <row r="22" spans="1:11" x14ac:dyDescent="0.25">
      <c r="A22" s="84" t="s">
        <v>49</v>
      </c>
      <c r="B22" s="54" t="s">
        <v>70</v>
      </c>
      <c r="C22" s="51" t="s">
        <v>46</v>
      </c>
      <c r="D22" s="51">
        <v>124</v>
      </c>
      <c r="E22" s="51">
        <v>129</v>
      </c>
      <c r="F22" s="51">
        <v>131</v>
      </c>
      <c r="G22" s="51">
        <v>166</v>
      </c>
      <c r="H22" s="51">
        <f t="shared" si="0"/>
        <v>550</v>
      </c>
      <c r="I22" s="86">
        <f>H22+H23</f>
        <v>1093</v>
      </c>
      <c r="J22" s="51">
        <v>4</v>
      </c>
      <c r="K22" s="88">
        <f>J22+J23</f>
        <v>7</v>
      </c>
    </row>
    <row r="23" spans="1:11" ht="15.75" thickBot="1" x14ac:dyDescent="0.3">
      <c r="A23" s="85"/>
      <c r="B23" s="55" t="s">
        <v>144</v>
      </c>
      <c r="C23" s="53" t="s">
        <v>46</v>
      </c>
      <c r="D23" s="53">
        <v>133</v>
      </c>
      <c r="E23" s="53">
        <v>134</v>
      </c>
      <c r="F23" s="53">
        <v>144</v>
      </c>
      <c r="G23" s="53">
        <v>132</v>
      </c>
      <c r="H23" s="53">
        <f t="shared" si="0"/>
        <v>543</v>
      </c>
      <c r="I23" s="87"/>
      <c r="J23" s="53">
        <v>3</v>
      </c>
      <c r="K23" s="89"/>
    </row>
    <row r="24" spans="1:11" x14ac:dyDescent="0.25">
      <c r="A24" s="72" t="s">
        <v>53</v>
      </c>
      <c r="B24" s="20" t="s">
        <v>148</v>
      </c>
      <c r="C24" s="13" t="s">
        <v>128</v>
      </c>
      <c r="D24" s="13">
        <v>132</v>
      </c>
      <c r="E24" s="13">
        <v>126</v>
      </c>
      <c r="F24" s="13">
        <v>121</v>
      </c>
      <c r="G24" s="13">
        <v>125</v>
      </c>
      <c r="H24" s="13">
        <f t="shared" si="0"/>
        <v>504</v>
      </c>
      <c r="I24" s="74">
        <f>H24+H25</f>
        <v>1053</v>
      </c>
      <c r="J24" s="13">
        <v>6</v>
      </c>
      <c r="K24" s="76">
        <f>J24+J25</f>
        <v>7</v>
      </c>
    </row>
    <row r="25" spans="1:11" ht="15.75" thickBot="1" x14ac:dyDescent="0.3">
      <c r="A25" s="73"/>
      <c r="B25" s="12" t="s">
        <v>127</v>
      </c>
      <c r="C25" s="14" t="s">
        <v>128</v>
      </c>
      <c r="D25" s="14">
        <v>150</v>
      </c>
      <c r="E25" s="14">
        <v>121</v>
      </c>
      <c r="F25" s="14">
        <v>156</v>
      </c>
      <c r="G25" s="14">
        <v>122</v>
      </c>
      <c r="H25" s="14">
        <f t="shared" si="0"/>
        <v>549</v>
      </c>
      <c r="I25" s="75"/>
      <c r="J25" s="14">
        <v>1</v>
      </c>
      <c r="K25" s="77"/>
    </row>
    <row r="26" spans="1:11" x14ac:dyDescent="0.25">
      <c r="A26" s="72" t="s">
        <v>100</v>
      </c>
      <c r="B26" s="20" t="s">
        <v>149</v>
      </c>
      <c r="C26" s="13" t="s">
        <v>128</v>
      </c>
      <c r="D26" s="13">
        <v>125</v>
      </c>
      <c r="E26" s="13">
        <v>139</v>
      </c>
      <c r="F26" s="13">
        <v>134</v>
      </c>
      <c r="G26" s="13">
        <v>114</v>
      </c>
      <c r="H26" s="13">
        <f t="shared" ref="H26:H27" si="1">D26+E26+F26+G26</f>
        <v>512</v>
      </c>
      <c r="I26" s="74">
        <f>H26+H27</f>
        <v>1012</v>
      </c>
      <c r="J26" s="13">
        <v>10</v>
      </c>
      <c r="K26" s="76">
        <f>J26+J27</f>
        <v>17</v>
      </c>
    </row>
    <row r="27" spans="1:11" ht="15.75" thickBot="1" x14ac:dyDescent="0.3">
      <c r="A27" s="73"/>
      <c r="B27" s="12" t="s">
        <v>20</v>
      </c>
      <c r="C27" s="14" t="s">
        <v>128</v>
      </c>
      <c r="D27" s="14">
        <v>126</v>
      </c>
      <c r="E27" s="14">
        <v>128</v>
      </c>
      <c r="F27" s="14">
        <v>119</v>
      </c>
      <c r="G27" s="14">
        <v>127</v>
      </c>
      <c r="H27" s="14">
        <f t="shared" si="1"/>
        <v>500</v>
      </c>
      <c r="I27" s="75"/>
      <c r="J27" s="14">
        <v>7</v>
      </c>
      <c r="K27" s="77"/>
    </row>
    <row r="28" spans="1:11" x14ac:dyDescent="0.25">
      <c r="A28" s="72" t="s">
        <v>139</v>
      </c>
      <c r="B28" s="20" t="s">
        <v>150</v>
      </c>
      <c r="C28" s="13" t="s">
        <v>74</v>
      </c>
      <c r="D28" s="13">
        <v>87</v>
      </c>
      <c r="E28" s="13">
        <v>122</v>
      </c>
      <c r="F28" s="13">
        <v>99</v>
      </c>
      <c r="G28" s="13">
        <v>94</v>
      </c>
      <c r="H28" s="13">
        <f t="shared" ref="H28:H39" si="2">D28+E28+F28+G28</f>
        <v>402</v>
      </c>
      <c r="I28" s="74">
        <f>H28+H29</f>
        <v>890</v>
      </c>
      <c r="J28" s="13">
        <v>19</v>
      </c>
      <c r="K28" s="76">
        <f>J28+J29</f>
        <v>26</v>
      </c>
    </row>
    <row r="29" spans="1:11" ht="15.75" thickBot="1" x14ac:dyDescent="0.3">
      <c r="A29" s="73"/>
      <c r="B29" s="12" t="s">
        <v>151</v>
      </c>
      <c r="C29" s="14" t="s">
        <v>74</v>
      </c>
      <c r="D29" s="14">
        <v>115</v>
      </c>
      <c r="E29" s="14">
        <v>129</v>
      </c>
      <c r="F29" s="14">
        <v>117</v>
      </c>
      <c r="G29" s="14">
        <v>127</v>
      </c>
      <c r="H29" s="14">
        <f t="shared" si="2"/>
        <v>488</v>
      </c>
      <c r="I29" s="75"/>
      <c r="J29" s="14">
        <v>7</v>
      </c>
      <c r="K29" s="77"/>
    </row>
    <row r="30" spans="1:11" x14ac:dyDescent="0.25">
      <c r="A30" s="72" t="s">
        <v>106</v>
      </c>
      <c r="B30" s="20" t="s">
        <v>152</v>
      </c>
      <c r="C30" s="13" t="s">
        <v>46</v>
      </c>
      <c r="D30" s="13">
        <v>141</v>
      </c>
      <c r="E30" s="13">
        <v>139</v>
      </c>
      <c r="F30" s="13">
        <v>108</v>
      </c>
      <c r="G30" s="13">
        <v>100</v>
      </c>
      <c r="H30" s="13">
        <f t="shared" si="2"/>
        <v>488</v>
      </c>
      <c r="I30" s="74">
        <f>H30+H31</f>
        <v>978</v>
      </c>
      <c r="J30" s="13">
        <v>8</v>
      </c>
      <c r="K30" s="76">
        <f>J30+J31</f>
        <v>17</v>
      </c>
    </row>
    <row r="31" spans="1:11" ht="15.75" thickBot="1" x14ac:dyDescent="0.3">
      <c r="A31" s="73"/>
      <c r="B31" s="12" t="s">
        <v>138</v>
      </c>
      <c r="C31" s="14" t="s">
        <v>46</v>
      </c>
      <c r="D31" s="14">
        <v>129</v>
      </c>
      <c r="E31" s="14">
        <v>111</v>
      </c>
      <c r="F31" s="14">
        <v>122</v>
      </c>
      <c r="G31" s="14">
        <v>128</v>
      </c>
      <c r="H31" s="14">
        <f t="shared" si="2"/>
        <v>490</v>
      </c>
      <c r="I31" s="75"/>
      <c r="J31" s="14">
        <v>9</v>
      </c>
      <c r="K31" s="77"/>
    </row>
    <row r="32" spans="1:11" x14ac:dyDescent="0.25">
      <c r="A32" s="72" t="s">
        <v>51</v>
      </c>
      <c r="B32" s="20" t="s">
        <v>17</v>
      </c>
      <c r="C32" s="13" t="s">
        <v>46</v>
      </c>
      <c r="D32" s="13">
        <v>125</v>
      </c>
      <c r="E32" s="13">
        <v>122</v>
      </c>
      <c r="F32" s="13">
        <v>143</v>
      </c>
      <c r="G32" s="13">
        <v>135</v>
      </c>
      <c r="H32" s="13">
        <f t="shared" si="2"/>
        <v>525</v>
      </c>
      <c r="I32" s="74">
        <f>H32+H33</f>
        <v>1072</v>
      </c>
      <c r="J32" s="13">
        <v>5</v>
      </c>
      <c r="K32" s="76">
        <f>J32+J33</f>
        <v>7</v>
      </c>
    </row>
    <row r="33" spans="1:11" ht="15.75" thickBot="1" x14ac:dyDescent="0.3">
      <c r="A33" s="73"/>
      <c r="B33" s="12" t="s">
        <v>144</v>
      </c>
      <c r="C33" s="14" t="s">
        <v>46</v>
      </c>
      <c r="D33" s="14">
        <v>111</v>
      </c>
      <c r="E33" s="14">
        <v>153</v>
      </c>
      <c r="F33" s="14">
        <v>151</v>
      </c>
      <c r="G33" s="14">
        <v>132</v>
      </c>
      <c r="H33" s="14">
        <f t="shared" si="2"/>
        <v>547</v>
      </c>
      <c r="I33" s="75"/>
      <c r="J33" s="14">
        <v>2</v>
      </c>
      <c r="K33" s="77"/>
    </row>
    <row r="34" spans="1:11" x14ac:dyDescent="0.25">
      <c r="A34" s="72" t="s">
        <v>105</v>
      </c>
      <c r="B34" s="20" t="s">
        <v>153</v>
      </c>
      <c r="C34" s="13" t="s">
        <v>46</v>
      </c>
      <c r="D34" s="13">
        <v>133</v>
      </c>
      <c r="E34" s="13">
        <v>137</v>
      </c>
      <c r="F34" s="13">
        <v>108</v>
      </c>
      <c r="G34" s="13">
        <v>128</v>
      </c>
      <c r="H34" s="13">
        <f t="shared" si="2"/>
        <v>506</v>
      </c>
      <c r="I34" s="74">
        <f>H34+H35</f>
        <v>982</v>
      </c>
      <c r="J34" s="13">
        <v>7</v>
      </c>
      <c r="K34" s="76">
        <f>J34+J35</f>
        <v>18</v>
      </c>
    </row>
    <row r="35" spans="1:11" ht="15.75" thickBot="1" x14ac:dyDescent="0.3">
      <c r="A35" s="73"/>
      <c r="B35" s="12" t="s">
        <v>78</v>
      </c>
      <c r="C35" s="14" t="s">
        <v>46</v>
      </c>
      <c r="D35" s="14">
        <v>117</v>
      </c>
      <c r="E35" s="14">
        <v>130</v>
      </c>
      <c r="F35" s="14">
        <v>121</v>
      </c>
      <c r="G35" s="14">
        <v>108</v>
      </c>
      <c r="H35" s="14">
        <f t="shared" si="2"/>
        <v>476</v>
      </c>
      <c r="I35" s="75"/>
      <c r="J35" s="14">
        <v>11</v>
      </c>
      <c r="K35" s="77"/>
    </row>
    <row r="36" spans="1:11" x14ac:dyDescent="0.25">
      <c r="A36" s="72" t="s">
        <v>98</v>
      </c>
      <c r="B36" s="20" t="s">
        <v>154</v>
      </c>
      <c r="C36" s="13" t="s">
        <v>46</v>
      </c>
      <c r="D36" s="13">
        <v>131</v>
      </c>
      <c r="E36" s="13">
        <v>113</v>
      </c>
      <c r="F36" s="13">
        <v>129</v>
      </c>
      <c r="G36" s="13">
        <v>130</v>
      </c>
      <c r="H36" s="13">
        <f t="shared" si="2"/>
        <v>503</v>
      </c>
      <c r="I36" s="74">
        <f>H36+H37</f>
        <v>1052</v>
      </c>
      <c r="J36" s="13">
        <v>7</v>
      </c>
      <c r="K36" s="76">
        <f>J36+J37</f>
        <v>13</v>
      </c>
    </row>
    <row r="37" spans="1:11" ht="15.75" thickBot="1" x14ac:dyDescent="0.3">
      <c r="A37" s="73"/>
      <c r="B37" s="12" t="s">
        <v>152</v>
      </c>
      <c r="C37" s="14" t="s">
        <v>46</v>
      </c>
      <c r="D37" s="14">
        <v>129</v>
      </c>
      <c r="E37" s="14">
        <v>142</v>
      </c>
      <c r="F37" s="14">
        <v>118</v>
      </c>
      <c r="G37" s="14">
        <v>160</v>
      </c>
      <c r="H37" s="14">
        <f t="shared" si="2"/>
        <v>549</v>
      </c>
      <c r="I37" s="75"/>
      <c r="J37" s="14">
        <v>6</v>
      </c>
      <c r="K37" s="77"/>
    </row>
    <row r="38" spans="1:11" x14ac:dyDescent="0.25">
      <c r="A38" s="72" t="s">
        <v>103</v>
      </c>
      <c r="B38" s="20" t="s">
        <v>71</v>
      </c>
      <c r="C38" s="13" t="s">
        <v>46</v>
      </c>
      <c r="D38" s="13">
        <v>105</v>
      </c>
      <c r="E38" s="13">
        <v>123</v>
      </c>
      <c r="F38" s="13">
        <v>128</v>
      </c>
      <c r="G38" s="13">
        <v>114</v>
      </c>
      <c r="H38" s="13">
        <f t="shared" si="2"/>
        <v>470</v>
      </c>
      <c r="I38" s="74">
        <f>H38+H39</f>
        <v>995</v>
      </c>
      <c r="J38" s="13">
        <v>11</v>
      </c>
      <c r="K38" s="76">
        <f>J38+J39</f>
        <v>21</v>
      </c>
    </row>
    <row r="39" spans="1:11" ht="15.75" thickBot="1" x14ac:dyDescent="0.3">
      <c r="A39" s="73"/>
      <c r="B39" s="12" t="s">
        <v>155</v>
      </c>
      <c r="C39" s="14" t="s">
        <v>46</v>
      </c>
      <c r="D39" s="14">
        <v>141</v>
      </c>
      <c r="E39" s="14">
        <v>114</v>
      </c>
      <c r="F39" s="14">
        <v>143</v>
      </c>
      <c r="G39" s="14">
        <v>127</v>
      </c>
      <c r="H39" s="14">
        <f t="shared" si="2"/>
        <v>525</v>
      </c>
      <c r="I39" s="75"/>
      <c r="J39" s="14">
        <v>10</v>
      </c>
      <c r="K39" s="77"/>
    </row>
  </sheetData>
  <mergeCells count="55">
    <mergeCell ref="A4:A5"/>
    <mergeCell ref="I4:I5"/>
    <mergeCell ref="K4:K5"/>
    <mergeCell ref="A6:A7"/>
    <mergeCell ref="I6:I7"/>
    <mergeCell ref="K6:K7"/>
    <mergeCell ref="A12:A13"/>
    <mergeCell ref="I12:I13"/>
    <mergeCell ref="K12:K13"/>
    <mergeCell ref="A8:A9"/>
    <mergeCell ref="I8:I9"/>
    <mergeCell ref="K8:K9"/>
    <mergeCell ref="A10:A11"/>
    <mergeCell ref="I10:I11"/>
    <mergeCell ref="K10:K11"/>
    <mergeCell ref="A14:A15"/>
    <mergeCell ref="I14:I15"/>
    <mergeCell ref="K14:K15"/>
    <mergeCell ref="A24:A25"/>
    <mergeCell ref="I24:I25"/>
    <mergeCell ref="K24:K25"/>
    <mergeCell ref="B1:C1"/>
    <mergeCell ref="A20:A21"/>
    <mergeCell ref="I20:I21"/>
    <mergeCell ref="K20:K21"/>
    <mergeCell ref="A22:A23"/>
    <mergeCell ref="I22:I23"/>
    <mergeCell ref="K22:K23"/>
    <mergeCell ref="A16:A17"/>
    <mergeCell ref="I16:I17"/>
    <mergeCell ref="K16:K17"/>
    <mergeCell ref="A18:A19"/>
    <mergeCell ref="I18:I19"/>
    <mergeCell ref="K18:K19"/>
    <mergeCell ref="A26:A27"/>
    <mergeCell ref="I26:I27"/>
    <mergeCell ref="K26:K27"/>
    <mergeCell ref="A28:A29"/>
    <mergeCell ref="I28:I29"/>
    <mergeCell ref="K28:K29"/>
    <mergeCell ref="A30:A31"/>
    <mergeCell ref="I30:I31"/>
    <mergeCell ref="K30:K31"/>
    <mergeCell ref="A32:A33"/>
    <mergeCell ref="I32:I33"/>
    <mergeCell ref="K32:K33"/>
    <mergeCell ref="A38:A39"/>
    <mergeCell ref="I38:I39"/>
    <mergeCell ref="K38:K39"/>
    <mergeCell ref="A34:A35"/>
    <mergeCell ref="I34:I35"/>
    <mergeCell ref="K34:K35"/>
    <mergeCell ref="A36:A37"/>
    <mergeCell ref="I36:I37"/>
    <mergeCell ref="K36:K3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85" zoomScaleNormal="85" workbookViewId="0">
      <selection activeCell="E14" sqref="E14"/>
    </sheetView>
  </sheetViews>
  <sheetFormatPr defaultRowHeight="15" x14ac:dyDescent="0.25"/>
  <cols>
    <col min="2" max="2" width="27.5703125" customWidth="1"/>
    <col min="3" max="3" width="21.7109375" customWidth="1"/>
    <col min="4" max="4" width="9.42578125" customWidth="1"/>
  </cols>
  <sheetData>
    <row r="1" spans="1:11" ht="21" x14ac:dyDescent="0.35">
      <c r="A1" s="27"/>
      <c r="B1" s="70" t="s">
        <v>15</v>
      </c>
      <c r="C1" s="71"/>
    </row>
    <row r="2" spans="1:11" ht="15.75" thickBot="1" x14ac:dyDescent="0.3"/>
    <row r="3" spans="1:11" ht="32.25" thickBot="1" x14ac:dyDescent="0.3">
      <c r="A3" s="3" t="s">
        <v>0</v>
      </c>
      <c r="B3" s="4" t="s">
        <v>1</v>
      </c>
      <c r="C3" s="4" t="s">
        <v>6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5" t="s">
        <v>4</v>
      </c>
      <c r="J3" s="5" t="s">
        <v>2</v>
      </c>
      <c r="K3" s="5" t="s">
        <v>3</v>
      </c>
    </row>
    <row r="4" spans="1:11" x14ac:dyDescent="0.25">
      <c r="A4" s="90" t="s">
        <v>50</v>
      </c>
      <c r="B4" s="30" t="s">
        <v>5</v>
      </c>
      <c r="C4" s="31" t="s">
        <v>7</v>
      </c>
      <c r="D4" s="31">
        <v>98</v>
      </c>
      <c r="E4" s="31">
        <v>105</v>
      </c>
      <c r="F4" s="31">
        <v>125</v>
      </c>
      <c r="G4" s="31">
        <v>103</v>
      </c>
      <c r="H4" s="31">
        <v>431</v>
      </c>
      <c r="I4" s="92">
        <f>H4+H5</f>
        <v>943</v>
      </c>
      <c r="J4" s="31">
        <v>14</v>
      </c>
      <c r="K4" s="94">
        <v>20</v>
      </c>
    </row>
    <row r="5" spans="1:11" ht="15.75" thickBot="1" x14ac:dyDescent="0.3">
      <c r="A5" s="102"/>
      <c r="B5" s="35" t="s">
        <v>13</v>
      </c>
      <c r="C5" s="36" t="s">
        <v>7</v>
      </c>
      <c r="D5" s="36">
        <v>113</v>
      </c>
      <c r="E5" s="36">
        <v>136</v>
      </c>
      <c r="F5" s="36">
        <v>129</v>
      </c>
      <c r="G5" s="36">
        <v>134</v>
      </c>
      <c r="H5" s="36">
        <v>512</v>
      </c>
      <c r="I5" s="103"/>
      <c r="J5" s="36">
        <v>6</v>
      </c>
      <c r="K5" s="104"/>
    </row>
    <row r="6" spans="1:11" x14ac:dyDescent="0.25">
      <c r="A6" s="157" t="s">
        <v>21</v>
      </c>
      <c r="B6" s="158" t="s">
        <v>135</v>
      </c>
      <c r="C6" s="159" t="s">
        <v>46</v>
      </c>
      <c r="D6" s="159">
        <v>130</v>
      </c>
      <c r="E6" s="159">
        <v>131</v>
      </c>
      <c r="F6" s="159">
        <v>157</v>
      </c>
      <c r="G6" s="159">
        <v>142</v>
      </c>
      <c r="H6" s="159">
        <v>560</v>
      </c>
      <c r="I6" s="160">
        <f>SUM(H6+H7)</f>
        <v>1032</v>
      </c>
      <c r="J6" s="159">
        <v>7</v>
      </c>
      <c r="K6" s="165">
        <f>SUM(J6+J7)</f>
        <v>19</v>
      </c>
    </row>
    <row r="7" spans="1:11" ht="15.75" thickBot="1" x14ac:dyDescent="0.3">
      <c r="A7" s="161"/>
      <c r="B7" s="162" t="s">
        <v>133</v>
      </c>
      <c r="C7" s="163" t="s">
        <v>46</v>
      </c>
      <c r="D7" s="163">
        <v>109</v>
      </c>
      <c r="E7" s="163">
        <v>127</v>
      </c>
      <c r="F7" s="163">
        <v>131</v>
      </c>
      <c r="G7" s="163">
        <v>105</v>
      </c>
      <c r="H7" s="163">
        <v>472</v>
      </c>
      <c r="I7" s="164"/>
      <c r="J7" s="163">
        <v>12</v>
      </c>
      <c r="K7" s="166"/>
    </row>
    <row r="8" spans="1:11" x14ac:dyDescent="0.25">
      <c r="A8" s="64" t="s">
        <v>14</v>
      </c>
      <c r="B8" s="28" t="s">
        <v>157</v>
      </c>
      <c r="C8" s="22" t="s">
        <v>46</v>
      </c>
      <c r="D8" s="22">
        <v>137</v>
      </c>
      <c r="E8" s="22">
        <v>131</v>
      </c>
      <c r="F8" s="22">
        <v>125</v>
      </c>
      <c r="G8" s="22">
        <v>136</v>
      </c>
      <c r="H8" s="22">
        <v>529</v>
      </c>
      <c r="I8" s="66">
        <f>SUM(H8+H9)</f>
        <v>1060</v>
      </c>
      <c r="J8" s="22">
        <v>4</v>
      </c>
      <c r="K8" s="68">
        <f>SUM(J8+J9)</f>
        <v>12</v>
      </c>
    </row>
    <row r="9" spans="1:11" ht="15.75" thickBot="1" x14ac:dyDescent="0.3">
      <c r="A9" s="65"/>
      <c r="B9" s="29" t="s">
        <v>158</v>
      </c>
      <c r="C9" s="24" t="s">
        <v>46</v>
      </c>
      <c r="D9" s="24">
        <v>131</v>
      </c>
      <c r="E9" s="24">
        <v>143</v>
      </c>
      <c r="F9" s="24">
        <v>112</v>
      </c>
      <c r="G9" s="24">
        <v>145</v>
      </c>
      <c r="H9" s="24">
        <v>531</v>
      </c>
      <c r="I9" s="67"/>
      <c r="J9" s="24">
        <v>8</v>
      </c>
      <c r="K9" s="69"/>
    </row>
    <row r="10" spans="1:11" x14ac:dyDescent="0.25">
      <c r="A10" s="111" t="s">
        <v>49</v>
      </c>
      <c r="B10" s="50" t="s">
        <v>109</v>
      </c>
      <c r="C10" s="51" t="s">
        <v>108</v>
      </c>
      <c r="D10" s="51">
        <v>110</v>
      </c>
      <c r="E10" s="51">
        <v>110</v>
      </c>
      <c r="F10" s="51">
        <v>138</v>
      </c>
      <c r="G10" s="51">
        <v>134</v>
      </c>
      <c r="H10" s="51">
        <v>492</v>
      </c>
      <c r="I10" s="113">
        <f>SUM(H10+H11)</f>
        <v>967</v>
      </c>
      <c r="J10" s="51">
        <v>7</v>
      </c>
      <c r="K10" s="115">
        <f>SUM(J10+J11)</f>
        <v>21</v>
      </c>
    </row>
    <row r="11" spans="1:11" ht="15.75" thickBot="1" x14ac:dyDescent="0.3">
      <c r="A11" s="138"/>
      <c r="B11" s="52" t="s">
        <v>66</v>
      </c>
      <c r="C11" s="53" t="s">
        <v>46</v>
      </c>
      <c r="D11" s="53">
        <v>140</v>
      </c>
      <c r="E11" s="53">
        <v>107</v>
      </c>
      <c r="F11" s="53">
        <v>105</v>
      </c>
      <c r="G11" s="53">
        <v>123</v>
      </c>
      <c r="H11" s="53">
        <v>475</v>
      </c>
      <c r="I11" s="139"/>
      <c r="J11" s="53">
        <v>14</v>
      </c>
      <c r="K11" s="140"/>
    </row>
  </sheetData>
  <mergeCells count="13">
    <mergeCell ref="A8:A9"/>
    <mergeCell ref="I8:I9"/>
    <mergeCell ref="K8:K9"/>
    <mergeCell ref="A10:A11"/>
    <mergeCell ref="I10:I11"/>
    <mergeCell ref="K10:K11"/>
    <mergeCell ref="A4:A5"/>
    <mergeCell ref="I4:I5"/>
    <mergeCell ref="K4:K5"/>
    <mergeCell ref="B1:C1"/>
    <mergeCell ref="A6:A7"/>
    <mergeCell ref="I6:I7"/>
    <mergeCell ref="K6:K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23" sqref="D23"/>
    </sheetView>
  </sheetViews>
  <sheetFormatPr defaultRowHeight="15" x14ac:dyDescent="0.25"/>
  <cols>
    <col min="1" max="1" width="9.140625" style="1"/>
    <col min="2" max="2" width="27.5703125" style="1" customWidth="1"/>
    <col min="3" max="3" width="21.7109375" style="1" customWidth="1"/>
    <col min="4" max="4" width="9.42578125" style="1" customWidth="1"/>
    <col min="5" max="16384" width="9.140625" style="1"/>
  </cols>
  <sheetData>
    <row r="1" spans="1:11" ht="21" x14ac:dyDescent="0.35">
      <c r="A1" s="27"/>
      <c r="B1" s="70" t="s">
        <v>24</v>
      </c>
      <c r="C1" s="71"/>
    </row>
    <row r="2" spans="1:11" ht="15.75" thickBot="1" x14ac:dyDescent="0.3"/>
    <row r="3" spans="1:11" ht="32.25" thickBot="1" x14ac:dyDescent="0.3">
      <c r="A3" s="3" t="s">
        <v>0</v>
      </c>
      <c r="B3" s="4" t="s">
        <v>1</v>
      </c>
      <c r="C3" s="4" t="s">
        <v>6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5" t="s">
        <v>4</v>
      </c>
      <c r="J3" s="5" t="s">
        <v>2</v>
      </c>
      <c r="K3" s="5" t="s">
        <v>3</v>
      </c>
    </row>
    <row r="4" spans="1:11" x14ac:dyDescent="0.25">
      <c r="A4" s="64" t="s">
        <v>14</v>
      </c>
      <c r="B4" s="28" t="s">
        <v>159</v>
      </c>
      <c r="C4" s="22" t="s">
        <v>128</v>
      </c>
      <c r="D4" s="22">
        <v>142</v>
      </c>
      <c r="E4" s="22">
        <v>114</v>
      </c>
      <c r="F4" s="22">
        <v>125</v>
      </c>
      <c r="G4" s="22">
        <v>140</v>
      </c>
      <c r="H4" s="22">
        <v>521</v>
      </c>
      <c r="I4" s="66">
        <f>H4+H5</f>
        <v>1027</v>
      </c>
      <c r="J4" s="22">
        <v>3</v>
      </c>
      <c r="K4" s="68">
        <f>J4+J5</f>
        <v>14</v>
      </c>
    </row>
    <row r="5" spans="1:11" ht="15.75" thickBot="1" x14ac:dyDescent="0.3">
      <c r="A5" s="65"/>
      <c r="B5" s="29" t="s">
        <v>63</v>
      </c>
      <c r="C5" s="24" t="s">
        <v>46</v>
      </c>
      <c r="D5" s="24">
        <v>125</v>
      </c>
      <c r="E5" s="24">
        <v>133</v>
      </c>
      <c r="F5" s="24">
        <v>126</v>
      </c>
      <c r="G5" s="24">
        <v>122</v>
      </c>
      <c r="H5" s="24">
        <v>506</v>
      </c>
      <c r="I5" s="67"/>
      <c r="J5" s="24">
        <v>11</v>
      </c>
      <c r="K5" s="69"/>
    </row>
    <row r="6" spans="1:11" x14ac:dyDescent="0.25">
      <c r="A6" s="157" t="s">
        <v>21</v>
      </c>
      <c r="B6" s="158" t="s">
        <v>160</v>
      </c>
      <c r="C6" s="159" t="s">
        <v>46</v>
      </c>
      <c r="D6" s="159">
        <v>124</v>
      </c>
      <c r="E6" s="159">
        <v>118</v>
      </c>
      <c r="F6" s="159">
        <v>123</v>
      </c>
      <c r="G6" s="159">
        <v>133</v>
      </c>
      <c r="H6" s="159">
        <v>498</v>
      </c>
      <c r="I6" s="160">
        <f>H6+H7</f>
        <v>994</v>
      </c>
      <c r="J6" s="159">
        <v>2</v>
      </c>
      <c r="K6" s="165">
        <f>J6+J7</f>
        <v>11</v>
      </c>
    </row>
    <row r="7" spans="1:11" ht="15.75" thickBot="1" x14ac:dyDescent="0.3">
      <c r="A7" s="161"/>
      <c r="B7" s="162" t="s">
        <v>62</v>
      </c>
      <c r="C7" s="163" t="s">
        <v>46</v>
      </c>
      <c r="D7" s="163">
        <v>108</v>
      </c>
      <c r="E7" s="163">
        <v>117</v>
      </c>
      <c r="F7" s="163">
        <v>140</v>
      </c>
      <c r="G7" s="163">
        <v>131</v>
      </c>
      <c r="H7" s="163">
        <v>496</v>
      </c>
      <c r="I7" s="164"/>
      <c r="J7" s="163">
        <v>9</v>
      </c>
      <c r="K7" s="166"/>
    </row>
    <row r="8" spans="1:11" x14ac:dyDescent="0.25">
      <c r="A8" s="90" t="s">
        <v>50</v>
      </c>
      <c r="B8" s="30" t="s">
        <v>161</v>
      </c>
      <c r="C8" s="31" t="s">
        <v>85</v>
      </c>
      <c r="D8" s="31">
        <v>119</v>
      </c>
      <c r="E8" s="31">
        <v>117</v>
      </c>
      <c r="F8" s="31">
        <v>112</v>
      </c>
      <c r="G8" s="31">
        <v>138</v>
      </c>
      <c r="H8" s="31">
        <v>486</v>
      </c>
      <c r="I8" s="92">
        <f>H8+H9</f>
        <v>952</v>
      </c>
      <c r="J8" s="31">
        <v>4</v>
      </c>
      <c r="K8" s="94">
        <f>J8+J9</f>
        <v>17</v>
      </c>
    </row>
    <row r="9" spans="1:11" ht="15.75" thickBot="1" x14ac:dyDescent="0.3">
      <c r="A9" s="91"/>
      <c r="B9" s="32" t="s">
        <v>63</v>
      </c>
      <c r="C9" s="33" t="s">
        <v>46</v>
      </c>
      <c r="D9" s="33">
        <v>114</v>
      </c>
      <c r="E9" s="33">
        <v>115</v>
      </c>
      <c r="F9" s="33">
        <v>127</v>
      </c>
      <c r="G9" s="33">
        <v>110</v>
      </c>
      <c r="H9" s="33">
        <v>466</v>
      </c>
      <c r="I9" s="93"/>
      <c r="J9" s="33">
        <v>13</v>
      </c>
      <c r="K9" s="95"/>
    </row>
    <row r="10" spans="1:11" x14ac:dyDescent="0.25">
      <c r="A10" s="111" t="s">
        <v>49</v>
      </c>
      <c r="B10" s="50" t="s">
        <v>60</v>
      </c>
      <c r="C10" s="51" t="s">
        <v>46</v>
      </c>
      <c r="D10" s="51">
        <v>116</v>
      </c>
      <c r="E10" s="51">
        <v>120</v>
      </c>
      <c r="F10" s="51">
        <v>117</v>
      </c>
      <c r="G10" s="51">
        <v>108</v>
      </c>
      <c r="H10" s="51">
        <v>461</v>
      </c>
      <c r="I10" s="113">
        <f>H10+H11</f>
        <v>963</v>
      </c>
      <c r="J10" s="51">
        <v>11</v>
      </c>
      <c r="K10" s="115">
        <f>J10+J11</f>
        <v>22</v>
      </c>
    </row>
    <row r="11" spans="1:11" ht="15.75" thickBot="1" x14ac:dyDescent="0.3">
      <c r="A11" s="138"/>
      <c r="B11" s="52" t="s">
        <v>62</v>
      </c>
      <c r="C11" s="53" t="s">
        <v>46</v>
      </c>
      <c r="D11" s="53">
        <v>135</v>
      </c>
      <c r="E11" s="53">
        <v>129</v>
      </c>
      <c r="F11" s="53">
        <v>116</v>
      </c>
      <c r="G11" s="53">
        <v>122</v>
      </c>
      <c r="H11" s="53">
        <v>502</v>
      </c>
      <c r="I11" s="139"/>
      <c r="J11" s="53">
        <v>11</v>
      </c>
      <c r="K11" s="140"/>
    </row>
  </sheetData>
  <mergeCells count="13">
    <mergeCell ref="A8:A9"/>
    <mergeCell ref="I8:I9"/>
    <mergeCell ref="K8:K9"/>
    <mergeCell ref="A10:A11"/>
    <mergeCell ref="I10:I11"/>
    <mergeCell ref="K10:K11"/>
    <mergeCell ref="B1:C1"/>
    <mergeCell ref="A4:A5"/>
    <mergeCell ref="I4:I5"/>
    <mergeCell ref="K4:K5"/>
    <mergeCell ref="A6:A7"/>
    <mergeCell ref="I6:I7"/>
    <mergeCell ref="K6:K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8" sqref="C8"/>
    </sheetView>
  </sheetViews>
  <sheetFormatPr defaultRowHeight="15" x14ac:dyDescent="0.25"/>
  <cols>
    <col min="1" max="1" width="9.140625" style="1"/>
    <col min="2" max="2" width="27.5703125" style="1" customWidth="1"/>
    <col min="3" max="3" width="21.7109375" style="1" customWidth="1"/>
    <col min="4" max="4" width="9.42578125" style="1" customWidth="1"/>
    <col min="5" max="16384" width="9.140625" style="1"/>
  </cols>
  <sheetData>
    <row r="1" spans="1:11" ht="21" x14ac:dyDescent="0.35">
      <c r="A1" s="27"/>
      <c r="B1" s="70" t="s">
        <v>23</v>
      </c>
      <c r="C1" s="71"/>
    </row>
    <row r="2" spans="1:11" ht="15.75" thickBot="1" x14ac:dyDescent="0.3"/>
    <row r="3" spans="1:11" ht="32.25" thickBot="1" x14ac:dyDescent="0.3">
      <c r="A3" s="3" t="s">
        <v>0</v>
      </c>
      <c r="B3" s="4" t="s">
        <v>1</v>
      </c>
      <c r="C3" s="4" t="s">
        <v>6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5" t="s">
        <v>4</v>
      </c>
      <c r="J3" s="5" t="s">
        <v>2</v>
      </c>
      <c r="K3" s="5" t="s">
        <v>3</v>
      </c>
    </row>
    <row r="4" spans="1:11" x14ac:dyDescent="0.25">
      <c r="A4" s="64" t="s">
        <v>14</v>
      </c>
      <c r="B4" s="28" t="s">
        <v>107</v>
      </c>
      <c r="C4" s="22" t="s">
        <v>108</v>
      </c>
      <c r="D4" s="22">
        <v>107</v>
      </c>
      <c r="E4" s="22">
        <v>124</v>
      </c>
      <c r="F4" s="22">
        <v>128</v>
      </c>
      <c r="G4" s="22">
        <v>129</v>
      </c>
      <c r="H4" s="22">
        <v>488</v>
      </c>
      <c r="I4" s="66">
        <f>H4+H5</f>
        <v>945</v>
      </c>
      <c r="J4" s="22">
        <v>12</v>
      </c>
      <c r="K4" s="68">
        <f>J4+J5</f>
        <v>20</v>
      </c>
    </row>
    <row r="5" spans="1:11" ht="15.75" thickBot="1" x14ac:dyDescent="0.3">
      <c r="A5" s="65"/>
      <c r="B5" s="29" t="s">
        <v>75</v>
      </c>
      <c r="C5" s="24" t="s">
        <v>46</v>
      </c>
      <c r="D5" s="24">
        <v>132</v>
      </c>
      <c r="E5" s="24">
        <v>120</v>
      </c>
      <c r="F5" s="24">
        <v>95</v>
      </c>
      <c r="G5" s="24">
        <v>110</v>
      </c>
      <c r="H5" s="24">
        <v>457</v>
      </c>
      <c r="I5" s="67"/>
      <c r="J5" s="24">
        <v>8</v>
      </c>
      <c r="K5" s="69"/>
    </row>
    <row r="6" spans="1:11" x14ac:dyDescent="0.25">
      <c r="A6" s="10"/>
      <c r="B6" s="8"/>
      <c r="C6" s="8"/>
      <c r="D6" s="16"/>
      <c r="E6" s="16"/>
      <c r="F6" s="16"/>
      <c r="G6" s="16"/>
      <c r="H6" s="16"/>
      <c r="I6" s="16"/>
      <c r="J6" s="16"/>
      <c r="K6" s="17"/>
    </row>
    <row r="7" spans="1:11" x14ac:dyDescent="0.25">
      <c r="A7" s="11"/>
      <c r="B7" s="9"/>
      <c r="C7" s="9"/>
      <c r="D7" s="18"/>
      <c r="E7" s="18"/>
      <c r="F7" s="18"/>
      <c r="G7" s="18"/>
      <c r="H7" s="18"/>
      <c r="I7" s="18"/>
      <c r="J7" s="18"/>
      <c r="K7" s="19"/>
    </row>
    <row r="8" spans="1:11" x14ac:dyDescent="0.25">
      <c r="A8" s="11"/>
      <c r="B8" s="9"/>
      <c r="C8" s="9"/>
      <c r="D8" s="18"/>
      <c r="E8" s="18"/>
      <c r="F8" s="18"/>
      <c r="G8" s="18"/>
      <c r="H8" s="18"/>
      <c r="I8" s="18"/>
      <c r="J8" s="18"/>
      <c r="K8" s="19"/>
    </row>
    <row r="9" spans="1:11" x14ac:dyDescent="0.25">
      <c r="A9" s="11"/>
      <c r="B9" s="9"/>
      <c r="C9" s="9"/>
      <c r="D9" s="18"/>
      <c r="E9" s="18"/>
      <c r="F9" s="18"/>
      <c r="G9" s="18"/>
      <c r="H9" s="18"/>
      <c r="I9" s="18"/>
      <c r="J9" s="18"/>
      <c r="K9" s="19"/>
    </row>
    <row r="10" spans="1:11" x14ac:dyDescent="0.25">
      <c r="A10" s="11"/>
      <c r="B10" s="9"/>
      <c r="C10" s="9"/>
      <c r="D10" s="18"/>
      <c r="E10" s="18"/>
      <c r="F10" s="18"/>
      <c r="G10" s="18"/>
      <c r="H10" s="18"/>
      <c r="I10" s="18"/>
      <c r="J10" s="18"/>
      <c r="K10" s="19"/>
    </row>
    <row r="11" spans="1:11" x14ac:dyDescent="0.25">
      <c r="A11" s="11"/>
      <c r="B11" s="9"/>
      <c r="C11" s="9"/>
      <c r="D11" s="18"/>
      <c r="E11" s="18"/>
      <c r="F11" s="18"/>
      <c r="G11" s="18"/>
      <c r="H11" s="18"/>
      <c r="I11" s="18"/>
      <c r="J11" s="18"/>
      <c r="K11" s="19"/>
    </row>
    <row r="12" spans="1:11" x14ac:dyDescent="0.25">
      <c r="A12" s="11"/>
      <c r="B12" s="9"/>
      <c r="C12" s="9"/>
      <c r="D12" s="18"/>
      <c r="E12" s="18"/>
      <c r="F12" s="18"/>
      <c r="G12" s="18"/>
      <c r="H12" s="18"/>
      <c r="I12" s="18"/>
      <c r="J12" s="18"/>
      <c r="K12" s="19"/>
    </row>
    <row r="13" spans="1:11" x14ac:dyDescent="0.25">
      <c r="A13" s="11"/>
      <c r="B13" s="9"/>
      <c r="C13" s="9"/>
      <c r="D13" s="18"/>
      <c r="E13" s="18"/>
      <c r="F13" s="18"/>
      <c r="G13" s="18"/>
      <c r="H13" s="18"/>
      <c r="I13" s="18"/>
      <c r="J13" s="18"/>
      <c r="K13" s="19"/>
    </row>
    <row r="14" spans="1:11" x14ac:dyDescent="0.25">
      <c r="A14" s="11"/>
      <c r="B14" s="9"/>
      <c r="C14" s="9"/>
      <c r="D14" s="18"/>
      <c r="E14" s="18"/>
      <c r="F14" s="18"/>
      <c r="G14" s="18"/>
      <c r="H14" s="18"/>
      <c r="I14" s="18"/>
      <c r="J14" s="18"/>
      <c r="K14" s="19"/>
    </row>
    <row r="15" spans="1:11" x14ac:dyDescent="0.25">
      <c r="A15" s="11"/>
      <c r="B15" s="9"/>
      <c r="C15" s="9"/>
      <c r="D15" s="18"/>
      <c r="E15" s="18"/>
      <c r="F15" s="18"/>
      <c r="G15" s="18"/>
      <c r="H15" s="18"/>
      <c r="I15" s="18"/>
      <c r="J15" s="18"/>
      <c r="K15" s="19"/>
    </row>
    <row r="16" spans="1:11" x14ac:dyDescent="0.25">
      <c r="A16" s="11"/>
      <c r="B16" s="9"/>
      <c r="C16" s="9"/>
      <c r="D16" s="18"/>
      <c r="E16" s="18"/>
      <c r="F16" s="18"/>
      <c r="G16" s="18"/>
      <c r="H16" s="18"/>
      <c r="I16" s="18"/>
      <c r="J16" s="18"/>
      <c r="K16" s="19"/>
    </row>
    <row r="17" spans="1:11" x14ac:dyDescent="0.25">
      <c r="A17" s="11"/>
      <c r="B17" s="9"/>
      <c r="C17" s="9"/>
      <c r="D17" s="18"/>
      <c r="E17" s="18"/>
      <c r="F17" s="18"/>
      <c r="G17" s="18"/>
      <c r="H17" s="18"/>
      <c r="I17" s="18"/>
      <c r="J17" s="18"/>
      <c r="K17" s="19"/>
    </row>
    <row r="18" spans="1:11" x14ac:dyDescent="0.25">
      <c r="A18" s="11"/>
      <c r="B18" s="9"/>
      <c r="C18" s="9"/>
      <c r="D18" s="18"/>
      <c r="E18" s="18"/>
      <c r="F18" s="18"/>
      <c r="G18" s="18"/>
      <c r="H18" s="18"/>
      <c r="I18" s="18"/>
      <c r="J18" s="18"/>
      <c r="K18" s="19"/>
    </row>
    <row r="19" spans="1:11" x14ac:dyDescent="0.25">
      <c r="A19" s="11"/>
      <c r="B19" s="9"/>
      <c r="C19" s="9"/>
      <c r="D19" s="18"/>
      <c r="E19" s="18"/>
      <c r="F19" s="18"/>
      <c r="G19" s="18"/>
      <c r="H19" s="18"/>
      <c r="I19" s="18"/>
      <c r="J19" s="18"/>
      <c r="K19" s="19"/>
    </row>
    <row r="20" spans="1:11" x14ac:dyDescent="0.25">
      <c r="A20" s="11"/>
      <c r="B20" s="9"/>
      <c r="C20" s="9"/>
      <c r="D20" s="18"/>
      <c r="E20" s="18"/>
      <c r="F20" s="18"/>
      <c r="G20" s="18"/>
      <c r="H20" s="18"/>
      <c r="I20" s="18"/>
      <c r="J20" s="18"/>
      <c r="K20" s="19"/>
    </row>
    <row r="21" spans="1:11" x14ac:dyDescent="0.25">
      <c r="A21" s="11"/>
      <c r="B21" s="9"/>
      <c r="C21" s="9"/>
      <c r="D21" s="18"/>
      <c r="E21" s="18"/>
      <c r="F21" s="18"/>
      <c r="G21" s="18"/>
      <c r="H21" s="18"/>
      <c r="I21" s="18"/>
      <c r="J21" s="18"/>
      <c r="K21" s="19"/>
    </row>
    <row r="22" spans="1:11" x14ac:dyDescent="0.25">
      <c r="A22" s="11"/>
      <c r="B22" s="9"/>
      <c r="C22" s="9"/>
      <c r="D22" s="18"/>
      <c r="E22" s="18"/>
      <c r="F22" s="18"/>
      <c r="G22" s="18"/>
      <c r="H22" s="18"/>
      <c r="I22" s="18"/>
      <c r="J22" s="18"/>
      <c r="K22" s="19"/>
    </row>
    <row r="23" spans="1:11" x14ac:dyDescent="0.25">
      <c r="A23" s="11"/>
      <c r="B23" s="9"/>
      <c r="C23" s="9"/>
      <c r="D23" s="18"/>
      <c r="E23" s="18"/>
      <c r="F23" s="18"/>
      <c r="G23" s="18"/>
      <c r="H23" s="18"/>
      <c r="I23" s="18"/>
      <c r="J23" s="18"/>
      <c r="K23" s="19"/>
    </row>
    <row r="24" spans="1:11" x14ac:dyDescent="0.25">
      <c r="A24" s="11"/>
      <c r="B24" s="9"/>
      <c r="C24" s="9"/>
      <c r="D24" s="18"/>
      <c r="E24" s="18"/>
      <c r="F24" s="18"/>
      <c r="G24" s="18"/>
      <c r="H24" s="18"/>
      <c r="I24" s="18"/>
      <c r="J24" s="18"/>
      <c r="K24" s="19"/>
    </row>
    <row r="25" spans="1:11" x14ac:dyDescent="0.25">
      <c r="A25" s="11"/>
      <c r="B25" s="9"/>
      <c r="C25" s="9"/>
      <c r="D25" s="18"/>
      <c r="E25" s="18"/>
      <c r="F25" s="18"/>
      <c r="G25" s="18"/>
      <c r="H25" s="18"/>
      <c r="I25" s="18"/>
      <c r="J25" s="18"/>
      <c r="K25" s="19"/>
    </row>
    <row r="26" spans="1:11" x14ac:dyDescent="0.25">
      <c r="A26" s="11"/>
      <c r="B26" s="9"/>
      <c r="C26" s="9"/>
      <c r="D26" s="18"/>
      <c r="E26" s="18"/>
      <c r="F26" s="18"/>
      <c r="G26" s="18"/>
      <c r="H26" s="18"/>
      <c r="I26" s="18"/>
      <c r="J26" s="18"/>
      <c r="K26" s="19"/>
    </row>
    <row r="27" spans="1:11" x14ac:dyDescent="0.25">
      <c r="A27" s="11"/>
      <c r="B27" s="9"/>
      <c r="C27" s="9"/>
      <c r="D27" s="18"/>
      <c r="E27" s="18"/>
      <c r="F27" s="18"/>
      <c r="G27" s="18"/>
      <c r="H27" s="18"/>
      <c r="I27" s="18"/>
      <c r="J27" s="18"/>
      <c r="K27" s="19"/>
    </row>
    <row r="28" spans="1:11" x14ac:dyDescent="0.25">
      <c r="A28" s="11"/>
      <c r="B28" s="9"/>
      <c r="C28" s="9"/>
      <c r="D28" s="18"/>
      <c r="E28" s="18"/>
      <c r="F28" s="18"/>
      <c r="G28" s="18"/>
      <c r="H28" s="18"/>
      <c r="I28" s="18"/>
      <c r="J28" s="18"/>
      <c r="K28" s="19"/>
    </row>
    <row r="29" spans="1:11" x14ac:dyDescent="0.25">
      <c r="A29" s="11"/>
      <c r="B29" s="9"/>
      <c r="C29" s="9"/>
      <c r="D29" s="18"/>
      <c r="E29" s="18"/>
      <c r="F29" s="18"/>
      <c r="G29" s="18"/>
      <c r="H29" s="18"/>
      <c r="I29" s="18"/>
      <c r="J29" s="18"/>
      <c r="K29" s="19"/>
    </row>
    <row r="30" spans="1:11" x14ac:dyDescent="0.25">
      <c r="A30" s="11"/>
      <c r="B30" s="9"/>
      <c r="C30" s="9"/>
      <c r="D30" s="18"/>
      <c r="E30" s="18"/>
      <c r="F30" s="18"/>
      <c r="G30" s="18"/>
      <c r="H30" s="18"/>
      <c r="I30" s="18"/>
      <c r="J30" s="18"/>
      <c r="K30" s="19"/>
    </row>
    <row r="31" spans="1:11" x14ac:dyDescent="0.25">
      <c r="A31" s="11"/>
      <c r="B31" s="9"/>
      <c r="C31" s="9"/>
      <c r="D31" s="18"/>
      <c r="E31" s="18"/>
      <c r="F31" s="18"/>
      <c r="G31" s="18"/>
      <c r="H31" s="18"/>
      <c r="I31" s="18"/>
      <c r="J31" s="18"/>
      <c r="K31" s="19"/>
    </row>
    <row r="32" spans="1:11" x14ac:dyDescent="0.25">
      <c r="A32" s="11"/>
      <c r="B32" s="9"/>
      <c r="C32" s="9"/>
      <c r="D32" s="18"/>
      <c r="E32" s="18"/>
      <c r="F32" s="18"/>
      <c r="G32" s="18"/>
      <c r="H32" s="18"/>
      <c r="I32" s="18"/>
      <c r="J32" s="18"/>
      <c r="K32" s="19"/>
    </row>
    <row r="33" spans="1:11" x14ac:dyDescent="0.25">
      <c r="A33" s="11"/>
      <c r="B33" s="9"/>
      <c r="C33" s="9"/>
      <c r="D33" s="18"/>
      <c r="E33" s="18"/>
      <c r="F33" s="18"/>
      <c r="G33" s="18"/>
      <c r="H33" s="18"/>
      <c r="I33" s="18"/>
      <c r="J33" s="18"/>
      <c r="K33" s="19"/>
    </row>
    <row r="34" spans="1:11" x14ac:dyDescent="0.25">
      <c r="A34" s="11"/>
      <c r="B34" s="9"/>
      <c r="C34" s="9"/>
      <c r="D34" s="18"/>
      <c r="E34" s="18"/>
      <c r="F34" s="18"/>
      <c r="G34" s="18"/>
      <c r="H34" s="18"/>
      <c r="I34" s="18"/>
      <c r="J34" s="18"/>
      <c r="K34" s="19"/>
    </row>
    <row r="35" spans="1:11" ht="15.75" thickBot="1" x14ac:dyDescent="0.3">
      <c r="A35" s="12"/>
      <c r="B35" s="7"/>
      <c r="C35" s="7"/>
      <c r="D35" s="14"/>
      <c r="E35" s="14"/>
      <c r="F35" s="14"/>
      <c r="G35" s="14"/>
      <c r="H35" s="14"/>
      <c r="I35" s="14"/>
      <c r="J35" s="14"/>
      <c r="K35" s="15"/>
    </row>
  </sheetData>
  <mergeCells count="4">
    <mergeCell ref="B1:C1"/>
    <mergeCell ref="A4:A5"/>
    <mergeCell ref="I4:I5"/>
    <mergeCell ref="K4:K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5" workbookViewId="0">
      <selection activeCell="C6" sqref="C6"/>
    </sheetView>
  </sheetViews>
  <sheetFormatPr defaultRowHeight="15" x14ac:dyDescent="0.25"/>
  <cols>
    <col min="1" max="1" width="9.140625" style="1"/>
    <col min="2" max="2" width="27.5703125" style="1" customWidth="1"/>
    <col min="3" max="3" width="21.7109375" style="1" customWidth="1"/>
    <col min="4" max="4" width="9.42578125" style="1" customWidth="1"/>
    <col min="5" max="16384" width="9.140625" style="1"/>
  </cols>
  <sheetData>
    <row r="1" spans="1:12" ht="21" x14ac:dyDescent="0.35">
      <c r="A1" s="27"/>
      <c r="B1" s="70" t="s">
        <v>27</v>
      </c>
      <c r="C1" s="71"/>
    </row>
    <row r="2" spans="1:12" ht="15.75" thickBot="1" x14ac:dyDescent="0.3"/>
    <row r="3" spans="1:12" ht="32.25" thickBot="1" x14ac:dyDescent="0.3">
      <c r="A3" s="3" t="s">
        <v>0</v>
      </c>
      <c r="B3" s="4" t="s">
        <v>1</v>
      </c>
      <c r="C3" s="4" t="s">
        <v>6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5" t="s">
        <v>4</v>
      </c>
      <c r="J3" s="5" t="s">
        <v>2</v>
      </c>
      <c r="K3" s="5" t="s">
        <v>3</v>
      </c>
    </row>
    <row r="4" spans="1:12" x14ac:dyDescent="0.25">
      <c r="A4" s="117" t="s">
        <v>21</v>
      </c>
      <c r="B4" s="40" t="s">
        <v>25</v>
      </c>
      <c r="C4" s="25" t="s">
        <v>156</v>
      </c>
      <c r="D4" s="25">
        <v>142</v>
      </c>
      <c r="E4" s="25">
        <v>122</v>
      </c>
      <c r="F4" s="25">
        <v>121</v>
      </c>
      <c r="G4" s="25">
        <v>115</v>
      </c>
      <c r="H4" s="25">
        <v>500</v>
      </c>
      <c r="I4" s="119">
        <f>H4+H5</f>
        <v>985</v>
      </c>
      <c r="J4" s="25">
        <v>20</v>
      </c>
      <c r="K4" s="121">
        <f>J4+J5</f>
        <v>38</v>
      </c>
      <c r="L4" s="1">
        <v>1001</v>
      </c>
    </row>
    <row r="5" spans="1:12" ht="15.75" thickBot="1" x14ac:dyDescent="0.3">
      <c r="A5" s="118"/>
      <c r="B5" s="41" t="s">
        <v>26</v>
      </c>
      <c r="C5" s="26" t="s">
        <v>156</v>
      </c>
      <c r="D5" s="26">
        <v>113</v>
      </c>
      <c r="E5" s="26">
        <v>129</v>
      </c>
      <c r="F5" s="26">
        <v>106</v>
      </c>
      <c r="G5" s="26">
        <v>111</v>
      </c>
      <c r="H5" s="26">
        <v>485</v>
      </c>
      <c r="I5" s="120"/>
      <c r="J5" s="26">
        <v>18</v>
      </c>
      <c r="K5" s="122"/>
      <c r="L5" s="1">
        <v>985</v>
      </c>
    </row>
    <row r="6" spans="1:12" x14ac:dyDescent="0.25">
      <c r="A6" s="64" t="s">
        <v>14</v>
      </c>
      <c r="B6" s="28" t="s">
        <v>72</v>
      </c>
      <c r="C6" s="22" t="s">
        <v>74</v>
      </c>
      <c r="D6" s="22">
        <v>103</v>
      </c>
      <c r="E6" s="22">
        <v>114</v>
      </c>
      <c r="F6" s="22">
        <v>102</v>
      </c>
      <c r="G6" s="22">
        <v>107</v>
      </c>
      <c r="H6" s="22">
        <v>426</v>
      </c>
      <c r="I6" s="66">
        <f>H6+H7</f>
        <v>1001</v>
      </c>
      <c r="J6" s="22">
        <v>16</v>
      </c>
      <c r="K6" s="68">
        <f>J6+J7</f>
        <v>18</v>
      </c>
      <c r="L6" s="1">
        <v>983</v>
      </c>
    </row>
    <row r="7" spans="1:12" ht="15.75" thickBot="1" x14ac:dyDescent="0.3">
      <c r="A7" s="65"/>
      <c r="B7" s="29" t="s">
        <v>73</v>
      </c>
      <c r="C7" s="24" t="s">
        <v>74</v>
      </c>
      <c r="D7" s="24">
        <v>158</v>
      </c>
      <c r="E7" s="24">
        <v>138</v>
      </c>
      <c r="F7" s="24">
        <v>131</v>
      </c>
      <c r="G7" s="24">
        <v>148</v>
      </c>
      <c r="H7" s="24">
        <v>575</v>
      </c>
      <c r="I7" s="67"/>
      <c r="J7" s="24">
        <v>2</v>
      </c>
      <c r="K7" s="69"/>
      <c r="L7" s="1">
        <v>979</v>
      </c>
    </row>
    <row r="8" spans="1:12" x14ac:dyDescent="0.25">
      <c r="A8" s="90" t="s">
        <v>52</v>
      </c>
      <c r="B8" s="30" t="s">
        <v>75</v>
      </c>
      <c r="C8" s="31" t="s">
        <v>46</v>
      </c>
      <c r="D8" s="31">
        <v>140</v>
      </c>
      <c r="E8" s="31">
        <v>122</v>
      </c>
      <c r="F8" s="31">
        <v>108</v>
      </c>
      <c r="G8" s="31">
        <v>109</v>
      </c>
      <c r="H8" s="31">
        <v>479</v>
      </c>
      <c r="I8" s="92">
        <f>H8+H9</f>
        <v>938</v>
      </c>
      <c r="J8" s="31">
        <v>9</v>
      </c>
      <c r="K8" s="94">
        <f>J8+J9</f>
        <v>22</v>
      </c>
      <c r="L8" s="1">
        <v>967</v>
      </c>
    </row>
    <row r="9" spans="1:12" ht="15.75" thickBot="1" x14ac:dyDescent="0.3">
      <c r="A9" s="91"/>
      <c r="B9" s="32" t="s">
        <v>76</v>
      </c>
      <c r="C9" s="33" t="s">
        <v>46</v>
      </c>
      <c r="D9" s="33">
        <v>103</v>
      </c>
      <c r="E9" s="33">
        <v>126</v>
      </c>
      <c r="F9" s="33">
        <v>127</v>
      </c>
      <c r="G9" s="33">
        <v>103</v>
      </c>
      <c r="H9" s="33">
        <v>459</v>
      </c>
      <c r="I9" s="93"/>
      <c r="J9" s="33">
        <v>13</v>
      </c>
      <c r="K9" s="95"/>
      <c r="L9" s="1">
        <v>938</v>
      </c>
    </row>
    <row r="10" spans="1:12" x14ac:dyDescent="0.25">
      <c r="A10" s="111" t="s">
        <v>49</v>
      </c>
      <c r="B10" s="50" t="s">
        <v>107</v>
      </c>
      <c r="C10" s="51" t="s">
        <v>108</v>
      </c>
      <c r="D10" s="51">
        <v>119</v>
      </c>
      <c r="E10" s="51">
        <v>119</v>
      </c>
      <c r="F10" s="51">
        <v>116</v>
      </c>
      <c r="G10" s="51">
        <v>159</v>
      </c>
      <c r="H10" s="63">
        <f t="shared" ref="H10:H27" si="0">SUM(D10+E10+F10+G10)</f>
        <v>513</v>
      </c>
      <c r="I10" s="113">
        <f>H10+H11</f>
        <v>983</v>
      </c>
      <c r="J10" s="51">
        <v>7</v>
      </c>
      <c r="K10" s="115">
        <f>J10+J11</f>
        <v>16</v>
      </c>
      <c r="L10" s="1">
        <v>932</v>
      </c>
    </row>
    <row r="11" spans="1:12" ht="15.75" thickBot="1" x14ac:dyDescent="0.3">
      <c r="A11" s="112"/>
      <c r="B11" s="44" t="s">
        <v>109</v>
      </c>
      <c r="C11" s="45" t="s">
        <v>108</v>
      </c>
      <c r="D11" s="45">
        <v>113</v>
      </c>
      <c r="E11" s="45">
        <v>113</v>
      </c>
      <c r="F11" s="45">
        <v>111</v>
      </c>
      <c r="G11" s="45">
        <v>133</v>
      </c>
      <c r="H11" s="45">
        <f t="shared" si="0"/>
        <v>470</v>
      </c>
      <c r="I11" s="114"/>
      <c r="J11" s="45">
        <v>9</v>
      </c>
      <c r="K11" s="116"/>
      <c r="L11" s="1">
        <v>890</v>
      </c>
    </row>
    <row r="12" spans="1:12" x14ac:dyDescent="0.25">
      <c r="A12" s="96" t="s">
        <v>50</v>
      </c>
      <c r="B12" s="30" t="s">
        <v>110</v>
      </c>
      <c r="C12" s="31" t="s">
        <v>112</v>
      </c>
      <c r="D12" s="31">
        <v>120</v>
      </c>
      <c r="E12" s="31">
        <v>126</v>
      </c>
      <c r="F12" s="31">
        <v>105</v>
      </c>
      <c r="G12" s="31">
        <v>105</v>
      </c>
      <c r="H12" s="31">
        <f t="shared" si="0"/>
        <v>456</v>
      </c>
      <c r="I12" s="98">
        <f>H12+H13</f>
        <v>979</v>
      </c>
      <c r="J12" s="31">
        <v>7</v>
      </c>
      <c r="K12" s="100">
        <f>J12+J13</f>
        <v>16</v>
      </c>
      <c r="L12" s="1">
        <v>884</v>
      </c>
    </row>
    <row r="13" spans="1:12" ht="15.75" thickBot="1" x14ac:dyDescent="0.3">
      <c r="A13" s="97"/>
      <c r="B13" s="32" t="s">
        <v>111</v>
      </c>
      <c r="C13" s="33" t="s">
        <v>112</v>
      </c>
      <c r="D13" s="33">
        <v>121</v>
      </c>
      <c r="E13" s="33">
        <v>150</v>
      </c>
      <c r="F13" s="33">
        <v>125</v>
      </c>
      <c r="G13" s="33">
        <v>127</v>
      </c>
      <c r="H13" s="33">
        <f t="shared" si="0"/>
        <v>523</v>
      </c>
      <c r="I13" s="99"/>
      <c r="J13" s="33">
        <v>9</v>
      </c>
      <c r="K13" s="101"/>
      <c r="L13" s="1">
        <v>883</v>
      </c>
    </row>
    <row r="14" spans="1:12" x14ac:dyDescent="0.25">
      <c r="A14" s="105" t="s">
        <v>99</v>
      </c>
      <c r="B14" s="37" t="s">
        <v>113</v>
      </c>
      <c r="C14" s="34" t="s">
        <v>112</v>
      </c>
      <c r="D14" s="34">
        <v>105</v>
      </c>
      <c r="E14" s="34">
        <v>107</v>
      </c>
      <c r="F14" s="34">
        <v>112</v>
      </c>
      <c r="G14" s="34">
        <v>111</v>
      </c>
      <c r="H14" s="34">
        <f t="shared" si="0"/>
        <v>435</v>
      </c>
      <c r="I14" s="107">
        <f>H14+H15</f>
        <v>883</v>
      </c>
      <c r="J14" s="34">
        <v>17</v>
      </c>
      <c r="K14" s="109">
        <f>J14+J15</f>
        <v>30</v>
      </c>
      <c r="L14" s="1">
        <v>870</v>
      </c>
    </row>
    <row r="15" spans="1:12" ht="15.75" thickBot="1" x14ac:dyDescent="0.3">
      <c r="A15" s="106"/>
      <c r="B15" s="35" t="s">
        <v>114</v>
      </c>
      <c r="C15" s="36" t="s">
        <v>112</v>
      </c>
      <c r="D15" s="36">
        <v>107</v>
      </c>
      <c r="E15" s="36">
        <v>111</v>
      </c>
      <c r="F15" s="36">
        <v>109</v>
      </c>
      <c r="G15" s="36">
        <v>121</v>
      </c>
      <c r="H15" s="36">
        <f t="shared" si="0"/>
        <v>448</v>
      </c>
      <c r="I15" s="108"/>
      <c r="J15" s="36">
        <v>13</v>
      </c>
      <c r="K15" s="110"/>
      <c r="L15" s="1">
        <v>752</v>
      </c>
    </row>
    <row r="16" spans="1:12" x14ac:dyDescent="0.25">
      <c r="A16" s="96" t="s">
        <v>51</v>
      </c>
      <c r="B16" s="30" t="s">
        <v>115</v>
      </c>
      <c r="C16" s="31" t="s">
        <v>74</v>
      </c>
      <c r="D16" s="31">
        <v>128</v>
      </c>
      <c r="E16" s="31">
        <v>144</v>
      </c>
      <c r="F16" s="31">
        <v>125</v>
      </c>
      <c r="G16" s="31">
        <v>133</v>
      </c>
      <c r="H16" s="31">
        <f t="shared" si="0"/>
        <v>530</v>
      </c>
      <c r="I16" s="98">
        <f>H16+H17</f>
        <v>967</v>
      </c>
      <c r="J16" s="31">
        <v>6</v>
      </c>
      <c r="K16" s="100">
        <f>J16+J17</f>
        <v>24</v>
      </c>
    </row>
    <row r="17" spans="1:11" ht="15.75" thickBot="1" x14ac:dyDescent="0.3">
      <c r="A17" s="97"/>
      <c r="B17" s="32" t="s">
        <v>116</v>
      </c>
      <c r="C17" s="33" t="s">
        <v>74</v>
      </c>
      <c r="D17" s="33">
        <v>87</v>
      </c>
      <c r="E17" s="33">
        <v>125</v>
      </c>
      <c r="F17" s="33">
        <v>118</v>
      </c>
      <c r="G17" s="33">
        <v>107</v>
      </c>
      <c r="H17" s="33">
        <f t="shared" si="0"/>
        <v>437</v>
      </c>
      <c r="I17" s="99"/>
      <c r="J17" s="33">
        <v>18</v>
      </c>
      <c r="K17" s="101"/>
    </row>
    <row r="18" spans="1:11" x14ac:dyDescent="0.25">
      <c r="A18" s="105" t="s">
        <v>101</v>
      </c>
      <c r="B18" s="37" t="s">
        <v>117</v>
      </c>
      <c r="C18" s="34" t="s">
        <v>46</v>
      </c>
      <c r="D18" s="34">
        <v>64</v>
      </c>
      <c r="E18" s="34">
        <v>61</v>
      </c>
      <c r="F18" s="34">
        <v>91</v>
      </c>
      <c r="G18" s="34">
        <v>63</v>
      </c>
      <c r="H18" s="34">
        <f t="shared" si="0"/>
        <v>279</v>
      </c>
      <c r="I18" s="107">
        <f>H18+H19</f>
        <v>752</v>
      </c>
      <c r="J18" s="34">
        <v>47</v>
      </c>
      <c r="K18" s="109">
        <f>J18+J19</f>
        <v>59</v>
      </c>
    </row>
    <row r="19" spans="1:11" ht="15.75" thickBot="1" x14ac:dyDescent="0.3">
      <c r="A19" s="106"/>
      <c r="B19" s="35" t="s">
        <v>118</v>
      </c>
      <c r="C19" s="36" t="s">
        <v>46</v>
      </c>
      <c r="D19" s="36">
        <v>120</v>
      </c>
      <c r="E19" s="36">
        <v>123</v>
      </c>
      <c r="F19" s="36">
        <v>117</v>
      </c>
      <c r="G19" s="36">
        <v>113</v>
      </c>
      <c r="H19" s="36">
        <f t="shared" si="0"/>
        <v>473</v>
      </c>
      <c r="I19" s="108"/>
      <c r="J19" s="36">
        <v>12</v>
      </c>
      <c r="K19" s="110"/>
    </row>
    <row r="20" spans="1:11" x14ac:dyDescent="0.25">
      <c r="A20" s="96" t="s">
        <v>100</v>
      </c>
      <c r="B20" s="30" t="s">
        <v>55</v>
      </c>
      <c r="C20" s="31" t="s">
        <v>119</v>
      </c>
      <c r="D20" s="31">
        <v>116</v>
      </c>
      <c r="E20" s="31">
        <v>130</v>
      </c>
      <c r="F20" s="31">
        <v>110</v>
      </c>
      <c r="G20" s="31">
        <v>102</v>
      </c>
      <c r="H20" s="31">
        <f t="shared" si="0"/>
        <v>458</v>
      </c>
      <c r="I20" s="98">
        <f>H20+H21</f>
        <v>870</v>
      </c>
      <c r="J20" s="31">
        <v>12</v>
      </c>
      <c r="K20" s="100">
        <f>J20+J21</f>
        <v>25</v>
      </c>
    </row>
    <row r="21" spans="1:11" ht="15.75" thickBot="1" x14ac:dyDescent="0.3">
      <c r="A21" s="97"/>
      <c r="B21" s="32" t="s">
        <v>120</v>
      </c>
      <c r="C21" s="33" t="s">
        <v>119</v>
      </c>
      <c r="D21" s="33">
        <v>111</v>
      </c>
      <c r="E21" s="33">
        <v>94</v>
      </c>
      <c r="F21" s="33">
        <v>98</v>
      </c>
      <c r="G21" s="33">
        <v>109</v>
      </c>
      <c r="H21" s="33">
        <f t="shared" si="0"/>
        <v>412</v>
      </c>
      <c r="I21" s="99"/>
      <c r="J21" s="33">
        <v>13</v>
      </c>
      <c r="K21" s="101"/>
    </row>
    <row r="22" spans="1:11" x14ac:dyDescent="0.25">
      <c r="A22" s="96" t="s">
        <v>98</v>
      </c>
      <c r="B22" s="30" t="s">
        <v>121</v>
      </c>
      <c r="C22" s="31" t="s">
        <v>122</v>
      </c>
      <c r="D22" s="31">
        <v>136</v>
      </c>
      <c r="E22" s="31">
        <v>111</v>
      </c>
      <c r="F22" s="31">
        <v>131</v>
      </c>
      <c r="G22" s="31">
        <v>110</v>
      </c>
      <c r="H22" s="31">
        <f t="shared" si="0"/>
        <v>488</v>
      </c>
      <c r="I22" s="98">
        <f>H22+H23</f>
        <v>884</v>
      </c>
      <c r="J22" s="31">
        <v>9</v>
      </c>
      <c r="K22" s="100">
        <f>J22+J23</f>
        <v>31</v>
      </c>
    </row>
    <row r="23" spans="1:11" ht="15.75" thickBot="1" x14ac:dyDescent="0.3">
      <c r="A23" s="97"/>
      <c r="B23" s="32" t="s">
        <v>123</v>
      </c>
      <c r="C23" s="33" t="s">
        <v>122</v>
      </c>
      <c r="D23" s="33">
        <v>84</v>
      </c>
      <c r="E23" s="33">
        <v>106</v>
      </c>
      <c r="F23" s="33">
        <v>106</v>
      </c>
      <c r="G23" s="33">
        <v>100</v>
      </c>
      <c r="H23" s="33">
        <f t="shared" si="0"/>
        <v>396</v>
      </c>
      <c r="I23" s="99"/>
      <c r="J23" s="33">
        <v>22</v>
      </c>
      <c r="K23" s="101"/>
    </row>
    <row r="24" spans="1:11" x14ac:dyDescent="0.25">
      <c r="A24" s="90" t="s">
        <v>54</v>
      </c>
      <c r="B24" s="30" t="s">
        <v>124</v>
      </c>
      <c r="C24" s="31" t="s">
        <v>46</v>
      </c>
      <c r="D24" s="31">
        <v>97</v>
      </c>
      <c r="E24" s="31">
        <v>101</v>
      </c>
      <c r="F24" s="31">
        <v>127</v>
      </c>
      <c r="G24" s="31">
        <v>115</v>
      </c>
      <c r="H24" s="60">
        <f t="shared" si="0"/>
        <v>440</v>
      </c>
      <c r="I24" s="92">
        <f>H24+H25</f>
        <v>890</v>
      </c>
      <c r="J24" s="31">
        <v>21</v>
      </c>
      <c r="K24" s="94">
        <f>J24+J25</f>
        <v>35</v>
      </c>
    </row>
    <row r="25" spans="1:11" ht="15.75" thickBot="1" x14ac:dyDescent="0.3">
      <c r="A25" s="102"/>
      <c r="B25" s="35" t="s">
        <v>125</v>
      </c>
      <c r="C25" s="36" t="s">
        <v>46</v>
      </c>
      <c r="D25" s="36">
        <v>111</v>
      </c>
      <c r="E25" s="36">
        <v>124</v>
      </c>
      <c r="F25" s="36">
        <v>103</v>
      </c>
      <c r="G25" s="36">
        <v>112</v>
      </c>
      <c r="H25" s="36">
        <f t="shared" si="0"/>
        <v>450</v>
      </c>
      <c r="I25" s="103"/>
      <c r="J25" s="36">
        <v>14</v>
      </c>
      <c r="K25" s="104"/>
    </row>
    <row r="26" spans="1:11" x14ac:dyDescent="0.25">
      <c r="A26" s="90" t="s">
        <v>53</v>
      </c>
      <c r="B26" s="30" t="s">
        <v>82</v>
      </c>
      <c r="C26" s="31" t="s">
        <v>126</v>
      </c>
      <c r="D26" s="31">
        <v>116</v>
      </c>
      <c r="E26" s="31">
        <v>126</v>
      </c>
      <c r="F26" s="31">
        <v>138</v>
      </c>
      <c r="G26" s="31">
        <v>122</v>
      </c>
      <c r="H26" s="60">
        <f t="shared" si="0"/>
        <v>502</v>
      </c>
      <c r="I26" s="92">
        <f>H26+H27</f>
        <v>932</v>
      </c>
      <c r="J26" s="31">
        <v>7</v>
      </c>
      <c r="K26" s="94">
        <f>J26+J27</f>
        <v>21</v>
      </c>
    </row>
    <row r="27" spans="1:11" ht="15.75" thickBot="1" x14ac:dyDescent="0.3">
      <c r="A27" s="91"/>
      <c r="B27" s="32" t="s">
        <v>79</v>
      </c>
      <c r="C27" s="33" t="s">
        <v>126</v>
      </c>
      <c r="D27" s="33">
        <v>104</v>
      </c>
      <c r="E27" s="33">
        <v>110</v>
      </c>
      <c r="F27" s="33">
        <v>119</v>
      </c>
      <c r="G27" s="33">
        <v>97</v>
      </c>
      <c r="H27" s="33">
        <f t="shared" si="0"/>
        <v>430</v>
      </c>
      <c r="I27" s="93"/>
      <c r="J27" s="33">
        <v>14</v>
      </c>
      <c r="K27" s="95"/>
    </row>
  </sheetData>
  <mergeCells count="37">
    <mergeCell ref="A8:A9"/>
    <mergeCell ref="I8:I9"/>
    <mergeCell ref="K8:K9"/>
    <mergeCell ref="B1:C1"/>
    <mergeCell ref="A4:A5"/>
    <mergeCell ref="I4:I5"/>
    <mergeCell ref="K4:K5"/>
    <mergeCell ref="A6:A7"/>
    <mergeCell ref="I6:I7"/>
    <mergeCell ref="K6:K7"/>
    <mergeCell ref="A10:A11"/>
    <mergeCell ref="I10:I11"/>
    <mergeCell ref="K10:K11"/>
    <mergeCell ref="A12:A13"/>
    <mergeCell ref="I12:I13"/>
    <mergeCell ref="K12:K13"/>
    <mergeCell ref="A14:A15"/>
    <mergeCell ref="I14:I15"/>
    <mergeCell ref="K14:K15"/>
    <mergeCell ref="A16:A17"/>
    <mergeCell ref="I16:I17"/>
    <mergeCell ref="K16:K17"/>
    <mergeCell ref="A18:A19"/>
    <mergeCell ref="I18:I19"/>
    <mergeCell ref="K18:K19"/>
    <mergeCell ref="A20:A21"/>
    <mergeCell ref="I20:I21"/>
    <mergeCell ref="K20:K21"/>
    <mergeCell ref="A26:A27"/>
    <mergeCell ref="I26:I27"/>
    <mergeCell ref="K26:K27"/>
    <mergeCell ref="A22:A23"/>
    <mergeCell ref="I22:I23"/>
    <mergeCell ref="K22:K23"/>
    <mergeCell ref="A24:A25"/>
    <mergeCell ref="I24:I25"/>
    <mergeCell ref="K24:K2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9" zoomScaleNormal="100" workbookViewId="0">
      <selection activeCell="K10" sqref="K10:K11"/>
    </sheetView>
  </sheetViews>
  <sheetFormatPr defaultRowHeight="15" x14ac:dyDescent="0.25"/>
  <cols>
    <col min="1" max="1" width="9.140625" style="1"/>
    <col min="2" max="2" width="27.5703125" style="1" customWidth="1"/>
    <col min="3" max="3" width="21.7109375" style="1" customWidth="1"/>
    <col min="4" max="4" width="9.42578125" style="1" customWidth="1"/>
    <col min="5" max="16384" width="9.140625" style="1"/>
  </cols>
  <sheetData>
    <row r="1" spans="1:11" ht="21" x14ac:dyDescent="0.35">
      <c r="A1" s="27"/>
      <c r="B1" s="70" t="s">
        <v>28</v>
      </c>
      <c r="C1" s="71"/>
    </row>
    <row r="2" spans="1:11" ht="15.75" thickBot="1" x14ac:dyDescent="0.3"/>
    <row r="3" spans="1:11" ht="32.25" thickBot="1" x14ac:dyDescent="0.3">
      <c r="A3" s="3" t="s">
        <v>0</v>
      </c>
      <c r="B3" s="4" t="s">
        <v>1</v>
      </c>
      <c r="C3" s="4" t="s">
        <v>6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5" t="s">
        <v>4</v>
      </c>
      <c r="J3" s="5" t="s">
        <v>2</v>
      </c>
      <c r="K3" s="5" t="s">
        <v>3</v>
      </c>
    </row>
    <row r="4" spans="1:11" x14ac:dyDescent="0.25">
      <c r="A4" s="131" t="s">
        <v>99</v>
      </c>
      <c r="B4" s="56" t="s">
        <v>55</v>
      </c>
      <c r="C4" s="57" t="s">
        <v>58</v>
      </c>
      <c r="D4" s="57">
        <v>108</v>
      </c>
      <c r="E4" s="57">
        <v>115</v>
      </c>
      <c r="F4" s="57">
        <v>124</v>
      </c>
      <c r="G4" s="57">
        <v>121</v>
      </c>
      <c r="H4" s="57">
        <v>468</v>
      </c>
      <c r="I4" s="133">
        <f>H4+H5</f>
        <v>1001</v>
      </c>
      <c r="J4" s="57">
        <v>11</v>
      </c>
      <c r="K4" s="135">
        <f>J4+J5</f>
        <v>20</v>
      </c>
    </row>
    <row r="5" spans="1:11" ht="15.75" thickBot="1" x14ac:dyDescent="0.3">
      <c r="A5" s="132"/>
      <c r="B5" s="58" t="s">
        <v>56</v>
      </c>
      <c r="C5" s="59" t="s">
        <v>58</v>
      </c>
      <c r="D5" s="59">
        <v>135</v>
      </c>
      <c r="E5" s="59">
        <v>131</v>
      </c>
      <c r="F5" s="59">
        <v>134</v>
      </c>
      <c r="G5" s="59">
        <v>133</v>
      </c>
      <c r="H5" s="59">
        <v>533</v>
      </c>
      <c r="I5" s="134"/>
      <c r="J5" s="59">
        <v>9</v>
      </c>
      <c r="K5" s="136"/>
    </row>
    <row r="6" spans="1:11" x14ac:dyDescent="0.25">
      <c r="A6" s="131" t="s">
        <v>98</v>
      </c>
      <c r="B6" s="56" t="s">
        <v>57</v>
      </c>
      <c r="C6" s="57" t="s">
        <v>39</v>
      </c>
      <c r="D6" s="57">
        <v>118</v>
      </c>
      <c r="E6" s="57">
        <v>126</v>
      </c>
      <c r="F6" s="57">
        <v>109</v>
      </c>
      <c r="G6" s="57">
        <v>137</v>
      </c>
      <c r="H6" s="57">
        <v>490</v>
      </c>
      <c r="I6" s="133">
        <f>H6+H7</f>
        <v>1004</v>
      </c>
      <c r="J6" s="57">
        <v>12</v>
      </c>
      <c r="K6" s="135">
        <f>J6+J7</f>
        <v>20</v>
      </c>
    </row>
    <row r="7" spans="1:11" ht="15.75" thickBot="1" x14ac:dyDescent="0.3">
      <c r="A7" s="132"/>
      <c r="B7" s="58" t="s">
        <v>59</v>
      </c>
      <c r="C7" s="59" t="s">
        <v>39</v>
      </c>
      <c r="D7" s="59">
        <v>131</v>
      </c>
      <c r="E7" s="59">
        <v>133</v>
      </c>
      <c r="F7" s="59">
        <v>129</v>
      </c>
      <c r="G7" s="59">
        <v>121</v>
      </c>
      <c r="H7" s="59">
        <v>514</v>
      </c>
      <c r="I7" s="134"/>
      <c r="J7" s="59">
        <v>8</v>
      </c>
      <c r="K7" s="136"/>
    </row>
    <row r="8" spans="1:11" x14ac:dyDescent="0.25">
      <c r="A8" s="90" t="s">
        <v>101</v>
      </c>
      <c r="B8" s="30" t="s">
        <v>60</v>
      </c>
      <c r="C8" s="31" t="s">
        <v>46</v>
      </c>
      <c r="D8" s="31">
        <v>117</v>
      </c>
      <c r="E8" s="31">
        <v>115</v>
      </c>
      <c r="F8" s="31">
        <v>115</v>
      </c>
      <c r="G8" s="31">
        <v>125</v>
      </c>
      <c r="H8" s="31">
        <v>472</v>
      </c>
      <c r="I8" s="92">
        <f>H8+H9</f>
        <v>982</v>
      </c>
      <c r="J8" s="31">
        <v>15</v>
      </c>
      <c r="K8" s="94">
        <f>J8+J9</f>
        <v>22</v>
      </c>
    </row>
    <row r="9" spans="1:11" ht="15.75" thickBot="1" x14ac:dyDescent="0.3">
      <c r="A9" s="102"/>
      <c r="B9" s="35" t="s">
        <v>61</v>
      </c>
      <c r="C9" s="36" t="s">
        <v>46</v>
      </c>
      <c r="D9" s="36">
        <v>126</v>
      </c>
      <c r="E9" s="36">
        <v>132</v>
      </c>
      <c r="F9" s="36">
        <v>128</v>
      </c>
      <c r="G9" s="36">
        <v>124</v>
      </c>
      <c r="H9" s="36">
        <v>510</v>
      </c>
      <c r="I9" s="103"/>
      <c r="J9" s="36">
        <v>7</v>
      </c>
      <c r="K9" s="104"/>
    </row>
    <row r="10" spans="1:11" x14ac:dyDescent="0.25">
      <c r="A10" s="90" t="s">
        <v>52</v>
      </c>
      <c r="B10" s="30" t="s">
        <v>62</v>
      </c>
      <c r="C10" s="31" t="s">
        <v>18</v>
      </c>
      <c r="D10" s="31">
        <v>123</v>
      </c>
      <c r="E10" s="31">
        <v>120</v>
      </c>
      <c r="F10" s="31">
        <v>110</v>
      </c>
      <c r="G10" s="31">
        <v>137</v>
      </c>
      <c r="H10" s="31">
        <f t="shared" ref="H10:H17" si="0">D10+E10++F10+G10</f>
        <v>490</v>
      </c>
      <c r="I10" s="92">
        <f>H10+H11</f>
        <v>1027</v>
      </c>
      <c r="J10" s="31">
        <v>10</v>
      </c>
      <c r="K10" s="94">
        <f>J10+J11</f>
        <v>12</v>
      </c>
    </row>
    <row r="11" spans="1:11" ht="15.75" thickBot="1" x14ac:dyDescent="0.3">
      <c r="A11" s="91"/>
      <c r="B11" s="32" t="s">
        <v>17</v>
      </c>
      <c r="C11" s="33" t="s">
        <v>18</v>
      </c>
      <c r="D11" s="33">
        <v>140</v>
      </c>
      <c r="E11" s="33">
        <v>130</v>
      </c>
      <c r="F11" s="33">
        <v>118</v>
      </c>
      <c r="G11" s="33">
        <v>149</v>
      </c>
      <c r="H11" s="33">
        <f t="shared" si="0"/>
        <v>537</v>
      </c>
      <c r="I11" s="93"/>
      <c r="J11" s="33">
        <v>2</v>
      </c>
      <c r="K11" s="95"/>
    </row>
    <row r="12" spans="1:11" x14ac:dyDescent="0.25">
      <c r="A12" s="137" t="s">
        <v>49</v>
      </c>
      <c r="B12" s="50" t="s">
        <v>63</v>
      </c>
      <c r="C12" s="51" t="s">
        <v>46</v>
      </c>
      <c r="D12" s="51">
        <v>131</v>
      </c>
      <c r="E12" s="51">
        <v>111</v>
      </c>
      <c r="F12" s="51">
        <v>130</v>
      </c>
      <c r="G12" s="51">
        <v>126</v>
      </c>
      <c r="H12" s="51">
        <f t="shared" si="0"/>
        <v>498</v>
      </c>
      <c r="I12" s="113">
        <f>H12+H13</f>
        <v>1036</v>
      </c>
      <c r="J12" s="51">
        <v>10</v>
      </c>
      <c r="K12" s="115">
        <f>J12+J13</f>
        <v>17</v>
      </c>
    </row>
    <row r="13" spans="1:11" ht="15.75" thickBot="1" x14ac:dyDescent="0.3">
      <c r="A13" s="138"/>
      <c r="B13" s="52" t="s">
        <v>64</v>
      </c>
      <c r="C13" s="53" t="s">
        <v>46</v>
      </c>
      <c r="D13" s="53">
        <v>128</v>
      </c>
      <c r="E13" s="53">
        <v>151</v>
      </c>
      <c r="F13" s="53">
        <v>117</v>
      </c>
      <c r="G13" s="53">
        <v>142</v>
      </c>
      <c r="H13" s="53">
        <f t="shared" si="0"/>
        <v>538</v>
      </c>
      <c r="I13" s="139"/>
      <c r="J13" s="53">
        <v>7</v>
      </c>
      <c r="K13" s="140"/>
    </row>
    <row r="14" spans="1:11" x14ac:dyDescent="0.25">
      <c r="A14" s="90" t="s">
        <v>106</v>
      </c>
      <c r="B14" s="30" t="s">
        <v>65</v>
      </c>
      <c r="C14" s="31" t="s">
        <v>67</v>
      </c>
      <c r="D14" s="31">
        <v>114</v>
      </c>
      <c r="E14" s="31">
        <v>122</v>
      </c>
      <c r="F14" s="31">
        <v>127</v>
      </c>
      <c r="G14" s="31">
        <v>110</v>
      </c>
      <c r="H14" s="31">
        <f t="shared" si="0"/>
        <v>473</v>
      </c>
      <c r="I14" s="92">
        <f>H14+H15</f>
        <v>950</v>
      </c>
      <c r="J14" s="31">
        <v>14</v>
      </c>
      <c r="K14" s="94">
        <f>J14+J15</f>
        <v>30</v>
      </c>
    </row>
    <row r="15" spans="1:11" ht="15.75" thickBot="1" x14ac:dyDescent="0.3">
      <c r="A15" s="91"/>
      <c r="B15" s="32" t="s">
        <v>66</v>
      </c>
      <c r="C15" s="33" t="s">
        <v>46</v>
      </c>
      <c r="D15" s="33">
        <v>146</v>
      </c>
      <c r="E15" s="33">
        <v>98</v>
      </c>
      <c r="F15" s="33">
        <v>116</v>
      </c>
      <c r="G15" s="33">
        <v>117</v>
      </c>
      <c r="H15" s="33">
        <f t="shared" si="0"/>
        <v>477</v>
      </c>
      <c r="I15" s="93"/>
      <c r="J15" s="33">
        <v>16</v>
      </c>
      <c r="K15" s="95"/>
    </row>
    <row r="16" spans="1:11" x14ac:dyDescent="0.25">
      <c r="A16" s="90" t="s">
        <v>53</v>
      </c>
      <c r="B16" s="61" t="s">
        <v>68</v>
      </c>
      <c r="C16" s="62" t="s">
        <v>67</v>
      </c>
      <c r="D16" s="62">
        <v>113</v>
      </c>
      <c r="E16" s="62">
        <v>111</v>
      </c>
      <c r="F16" s="62">
        <v>107</v>
      </c>
      <c r="G16" s="62">
        <v>132</v>
      </c>
      <c r="H16" s="62">
        <f t="shared" si="0"/>
        <v>463</v>
      </c>
      <c r="I16" s="92">
        <v>1010</v>
      </c>
      <c r="J16" s="62">
        <v>10</v>
      </c>
      <c r="K16" s="94">
        <v>17</v>
      </c>
    </row>
    <row r="17" spans="1:11" ht="15.75" thickBot="1" x14ac:dyDescent="0.3">
      <c r="A17" s="102"/>
      <c r="B17" s="35" t="s">
        <v>69</v>
      </c>
      <c r="C17" s="36" t="s">
        <v>67</v>
      </c>
      <c r="D17" s="36">
        <v>130</v>
      </c>
      <c r="E17" s="36">
        <v>138</v>
      </c>
      <c r="F17" s="36">
        <v>153</v>
      </c>
      <c r="G17" s="36">
        <v>126</v>
      </c>
      <c r="H17" s="36">
        <f t="shared" si="0"/>
        <v>547</v>
      </c>
      <c r="I17" s="142"/>
      <c r="J17" s="36">
        <v>7</v>
      </c>
      <c r="K17" s="141"/>
    </row>
    <row r="18" spans="1:11" x14ac:dyDescent="0.25">
      <c r="A18" s="127" t="s">
        <v>21</v>
      </c>
      <c r="B18" s="40" t="s">
        <v>63</v>
      </c>
      <c r="C18" s="25" t="s">
        <v>46</v>
      </c>
      <c r="D18" s="25">
        <v>118</v>
      </c>
      <c r="E18" s="25">
        <v>140</v>
      </c>
      <c r="F18" s="25">
        <v>136</v>
      </c>
      <c r="G18" s="25">
        <v>126</v>
      </c>
      <c r="H18" s="25">
        <f t="shared" ref="H18:H19" si="1">D18+E18++F18+G18</f>
        <v>520</v>
      </c>
      <c r="I18" s="119">
        <f>SUM(H18+H19)</f>
        <v>1046</v>
      </c>
      <c r="J18" s="25">
        <v>8</v>
      </c>
      <c r="K18" s="121">
        <f>SUM(J18+J19)</f>
        <v>11</v>
      </c>
    </row>
    <row r="19" spans="1:11" ht="15.75" thickBot="1" x14ac:dyDescent="0.3">
      <c r="A19" s="118"/>
      <c r="B19" s="41" t="s">
        <v>127</v>
      </c>
      <c r="C19" s="26" t="s">
        <v>128</v>
      </c>
      <c r="D19" s="26">
        <v>135</v>
      </c>
      <c r="E19" s="26">
        <v>125</v>
      </c>
      <c r="F19" s="26">
        <v>143</v>
      </c>
      <c r="G19" s="26">
        <v>123</v>
      </c>
      <c r="H19" s="26">
        <f t="shared" si="1"/>
        <v>526</v>
      </c>
      <c r="I19" s="128"/>
      <c r="J19" s="26">
        <v>3</v>
      </c>
      <c r="K19" s="129"/>
    </row>
    <row r="20" spans="1:11" x14ac:dyDescent="0.25">
      <c r="A20" s="130" t="s">
        <v>100</v>
      </c>
      <c r="B20" s="30" t="s">
        <v>60</v>
      </c>
      <c r="C20" s="31" t="s">
        <v>46</v>
      </c>
      <c r="D20" s="31">
        <v>101</v>
      </c>
      <c r="E20" s="31">
        <v>125</v>
      </c>
      <c r="F20" s="31">
        <v>114</v>
      </c>
      <c r="G20" s="31">
        <v>119</v>
      </c>
      <c r="H20" s="31">
        <f t="shared" ref="H20:H41" si="2">D20+E20++F20+G20</f>
        <v>459</v>
      </c>
      <c r="I20" s="92">
        <f>SUM(H20+H21)</f>
        <v>990</v>
      </c>
      <c r="J20" s="31">
        <v>18</v>
      </c>
      <c r="K20" s="94">
        <f>SUM(J20+J21)</f>
        <v>24</v>
      </c>
    </row>
    <row r="21" spans="1:11" ht="15.75" thickBot="1" x14ac:dyDescent="0.3">
      <c r="A21" s="91"/>
      <c r="B21" s="32" t="s">
        <v>129</v>
      </c>
      <c r="C21" s="33" t="s">
        <v>46</v>
      </c>
      <c r="D21" s="33">
        <v>148</v>
      </c>
      <c r="E21" s="33">
        <v>115</v>
      </c>
      <c r="F21" s="33">
        <v>144</v>
      </c>
      <c r="G21" s="33">
        <v>124</v>
      </c>
      <c r="H21" s="33">
        <f t="shared" si="2"/>
        <v>531</v>
      </c>
      <c r="I21" s="125"/>
      <c r="J21" s="33">
        <v>6</v>
      </c>
      <c r="K21" s="126"/>
    </row>
    <row r="22" spans="1:11" x14ac:dyDescent="0.25">
      <c r="A22" s="90" t="s">
        <v>139</v>
      </c>
      <c r="B22" s="30" t="s">
        <v>130</v>
      </c>
      <c r="C22" s="31" t="s">
        <v>46</v>
      </c>
      <c r="D22" s="31">
        <v>120</v>
      </c>
      <c r="E22" s="31">
        <v>113</v>
      </c>
      <c r="F22" s="31">
        <v>122</v>
      </c>
      <c r="G22" s="31">
        <v>115</v>
      </c>
      <c r="H22" s="31">
        <f t="shared" si="2"/>
        <v>470</v>
      </c>
      <c r="I22" s="92">
        <f>SUM(H22+H23)</f>
        <v>950</v>
      </c>
      <c r="J22" s="31">
        <v>14</v>
      </c>
      <c r="K22" s="94">
        <f>SUM(J22+J23)</f>
        <v>31</v>
      </c>
    </row>
    <row r="23" spans="1:11" ht="15.75" thickBot="1" x14ac:dyDescent="0.3">
      <c r="A23" s="91"/>
      <c r="B23" s="32" t="s">
        <v>131</v>
      </c>
      <c r="C23" s="33" t="s">
        <v>46</v>
      </c>
      <c r="D23" s="33">
        <v>113</v>
      </c>
      <c r="E23" s="33">
        <v>117</v>
      </c>
      <c r="F23" s="33">
        <v>128</v>
      </c>
      <c r="G23" s="33">
        <v>122</v>
      </c>
      <c r="H23" s="33">
        <f t="shared" si="2"/>
        <v>480</v>
      </c>
      <c r="I23" s="125"/>
      <c r="J23" s="33">
        <v>17</v>
      </c>
      <c r="K23" s="126"/>
    </row>
    <row r="24" spans="1:11" x14ac:dyDescent="0.25">
      <c r="A24" s="90" t="s">
        <v>102</v>
      </c>
      <c r="B24" s="30" t="s">
        <v>107</v>
      </c>
      <c r="C24" s="31" t="s">
        <v>108</v>
      </c>
      <c r="D24" s="31">
        <v>122</v>
      </c>
      <c r="E24" s="31">
        <v>128</v>
      </c>
      <c r="F24" s="31">
        <v>104</v>
      </c>
      <c r="G24" s="31">
        <v>121</v>
      </c>
      <c r="H24" s="31">
        <f t="shared" si="2"/>
        <v>475</v>
      </c>
      <c r="I24" s="92">
        <f>SUM(H24+H25)</f>
        <v>981</v>
      </c>
      <c r="J24" s="31">
        <v>9</v>
      </c>
      <c r="K24" s="94">
        <f>SUM(J24+J25)</f>
        <v>24</v>
      </c>
    </row>
    <row r="25" spans="1:11" ht="15.75" thickBot="1" x14ac:dyDescent="0.3">
      <c r="A25" s="91"/>
      <c r="B25" s="32" t="s">
        <v>132</v>
      </c>
      <c r="C25" s="33" t="s">
        <v>46</v>
      </c>
      <c r="D25" s="33">
        <v>136</v>
      </c>
      <c r="E25" s="33">
        <v>106</v>
      </c>
      <c r="F25" s="33">
        <v>159</v>
      </c>
      <c r="G25" s="33">
        <v>105</v>
      </c>
      <c r="H25" s="33">
        <f t="shared" si="2"/>
        <v>506</v>
      </c>
      <c r="I25" s="125"/>
      <c r="J25" s="33">
        <v>15</v>
      </c>
      <c r="K25" s="126"/>
    </row>
    <row r="26" spans="1:11" x14ac:dyDescent="0.25">
      <c r="A26" s="90" t="s">
        <v>104</v>
      </c>
      <c r="B26" s="30" t="s">
        <v>60</v>
      </c>
      <c r="C26" s="31" t="s">
        <v>46</v>
      </c>
      <c r="D26" s="31">
        <v>124</v>
      </c>
      <c r="E26" s="31">
        <v>117</v>
      </c>
      <c r="F26" s="31">
        <v>110</v>
      </c>
      <c r="G26" s="31">
        <v>126</v>
      </c>
      <c r="H26" s="31">
        <f t="shared" si="2"/>
        <v>477</v>
      </c>
      <c r="I26" s="92">
        <f>SUM(H26+H27)</f>
        <v>972</v>
      </c>
      <c r="J26" s="31">
        <v>12</v>
      </c>
      <c r="K26" s="94">
        <f>SUM(J26+J27)</f>
        <v>20</v>
      </c>
    </row>
    <row r="27" spans="1:11" ht="15.75" thickBot="1" x14ac:dyDescent="0.3">
      <c r="A27" s="91"/>
      <c r="B27" s="32" t="s">
        <v>133</v>
      </c>
      <c r="C27" s="33" t="s">
        <v>46</v>
      </c>
      <c r="D27" s="33">
        <v>123</v>
      </c>
      <c r="E27" s="33">
        <v>128</v>
      </c>
      <c r="F27" s="33">
        <v>121</v>
      </c>
      <c r="G27" s="33">
        <v>123</v>
      </c>
      <c r="H27" s="33">
        <f t="shared" si="2"/>
        <v>495</v>
      </c>
      <c r="I27" s="125"/>
      <c r="J27" s="33">
        <v>8</v>
      </c>
      <c r="K27" s="126"/>
    </row>
    <row r="28" spans="1:11" x14ac:dyDescent="0.25">
      <c r="A28" s="90" t="s">
        <v>105</v>
      </c>
      <c r="B28" s="30" t="s">
        <v>134</v>
      </c>
      <c r="C28" s="31" t="s">
        <v>80</v>
      </c>
      <c r="D28" s="31">
        <v>114</v>
      </c>
      <c r="E28" s="31">
        <v>115</v>
      </c>
      <c r="F28" s="31">
        <v>132</v>
      </c>
      <c r="G28" s="31">
        <v>113</v>
      </c>
      <c r="H28" s="31">
        <f t="shared" si="2"/>
        <v>474</v>
      </c>
      <c r="I28" s="92">
        <f>SUM(H28+H29)</f>
        <v>965</v>
      </c>
      <c r="J28" s="31">
        <v>13</v>
      </c>
      <c r="K28" s="94">
        <f>SUM(J28+J29)</f>
        <v>25</v>
      </c>
    </row>
    <row r="29" spans="1:11" ht="15.75" thickBot="1" x14ac:dyDescent="0.3">
      <c r="A29" s="91"/>
      <c r="B29" s="32" t="s">
        <v>135</v>
      </c>
      <c r="C29" s="33" t="s">
        <v>46</v>
      </c>
      <c r="D29" s="33">
        <v>123</v>
      </c>
      <c r="E29" s="33">
        <v>125</v>
      </c>
      <c r="F29" s="33">
        <v>119</v>
      </c>
      <c r="G29" s="33">
        <v>124</v>
      </c>
      <c r="H29" s="33">
        <f t="shared" si="2"/>
        <v>491</v>
      </c>
      <c r="I29" s="125"/>
      <c r="J29" s="33">
        <v>12</v>
      </c>
      <c r="K29" s="126"/>
    </row>
    <row r="30" spans="1:11" x14ac:dyDescent="0.25">
      <c r="A30" s="90" t="s">
        <v>103</v>
      </c>
      <c r="B30" s="30" t="s">
        <v>87</v>
      </c>
      <c r="C30" s="31" t="s">
        <v>85</v>
      </c>
      <c r="D30" s="31">
        <v>113</v>
      </c>
      <c r="E30" s="31">
        <v>122</v>
      </c>
      <c r="F30" s="31">
        <v>126</v>
      </c>
      <c r="G30" s="31">
        <v>128</v>
      </c>
      <c r="H30" s="31">
        <f t="shared" si="2"/>
        <v>489</v>
      </c>
      <c r="I30" s="92">
        <f>SUM(H30+H31)</f>
        <v>975</v>
      </c>
      <c r="J30" s="31">
        <v>4</v>
      </c>
      <c r="K30" s="94">
        <f>SUM(J30+J31)</f>
        <v>12</v>
      </c>
    </row>
    <row r="31" spans="1:11" ht="15.75" thickBot="1" x14ac:dyDescent="0.3">
      <c r="A31" s="91"/>
      <c r="B31" s="32" t="s">
        <v>84</v>
      </c>
      <c r="C31" s="33" t="s">
        <v>85</v>
      </c>
      <c r="D31" s="33">
        <v>114</v>
      </c>
      <c r="E31" s="33">
        <v>116</v>
      </c>
      <c r="F31" s="33">
        <v>125</v>
      </c>
      <c r="G31" s="33">
        <v>131</v>
      </c>
      <c r="H31" s="33">
        <f t="shared" si="2"/>
        <v>486</v>
      </c>
      <c r="I31" s="125"/>
      <c r="J31" s="33">
        <v>8</v>
      </c>
      <c r="K31" s="126"/>
    </row>
    <row r="32" spans="1:11" x14ac:dyDescent="0.25">
      <c r="A32" s="90" t="s">
        <v>54</v>
      </c>
      <c r="B32" s="30" t="s">
        <v>136</v>
      </c>
      <c r="C32" s="31" t="s">
        <v>85</v>
      </c>
      <c r="D32" s="31">
        <v>132</v>
      </c>
      <c r="E32" s="31">
        <v>111</v>
      </c>
      <c r="F32" s="31">
        <v>122</v>
      </c>
      <c r="G32" s="31">
        <v>135</v>
      </c>
      <c r="H32" s="31">
        <f t="shared" si="2"/>
        <v>500</v>
      </c>
      <c r="I32" s="92">
        <f>SUM(H32+H33)</f>
        <v>1004</v>
      </c>
      <c r="J32" s="31">
        <v>5</v>
      </c>
      <c r="K32" s="94">
        <f>SUM(J32+J33)</f>
        <v>13</v>
      </c>
    </row>
    <row r="33" spans="1:11" ht="15.75" thickBot="1" x14ac:dyDescent="0.3">
      <c r="A33" s="91"/>
      <c r="B33" s="32" t="s">
        <v>137</v>
      </c>
      <c r="C33" s="33" t="s">
        <v>85</v>
      </c>
      <c r="D33" s="33">
        <v>118</v>
      </c>
      <c r="E33" s="33">
        <v>146</v>
      </c>
      <c r="F33" s="33">
        <v>112</v>
      </c>
      <c r="G33" s="33">
        <v>128</v>
      </c>
      <c r="H33" s="33">
        <f t="shared" si="2"/>
        <v>504</v>
      </c>
      <c r="I33" s="125"/>
      <c r="J33" s="33">
        <v>8</v>
      </c>
      <c r="K33" s="126"/>
    </row>
    <row r="34" spans="1:11" x14ac:dyDescent="0.25">
      <c r="A34" s="90" t="s">
        <v>50</v>
      </c>
      <c r="B34" s="30" t="s">
        <v>63</v>
      </c>
      <c r="C34" s="31" t="s">
        <v>46</v>
      </c>
      <c r="D34" s="31">
        <v>127</v>
      </c>
      <c r="E34" s="31">
        <v>137</v>
      </c>
      <c r="F34" s="31">
        <v>118</v>
      </c>
      <c r="G34" s="31">
        <v>148</v>
      </c>
      <c r="H34" s="31">
        <f t="shared" si="2"/>
        <v>530</v>
      </c>
      <c r="I34" s="92">
        <f>SUM(H34+H35)</f>
        <v>1030</v>
      </c>
      <c r="J34" s="31">
        <v>8</v>
      </c>
      <c r="K34" s="94">
        <f>SUM(J34+J35)</f>
        <v>18</v>
      </c>
    </row>
    <row r="35" spans="1:11" ht="15.75" thickBot="1" x14ac:dyDescent="0.3">
      <c r="A35" s="91"/>
      <c r="B35" s="32" t="s">
        <v>20</v>
      </c>
      <c r="C35" s="33" t="s">
        <v>128</v>
      </c>
      <c r="D35" s="33">
        <v>135</v>
      </c>
      <c r="E35" s="33">
        <v>106</v>
      </c>
      <c r="F35" s="33">
        <v>135</v>
      </c>
      <c r="G35" s="33">
        <v>124</v>
      </c>
      <c r="H35" s="33">
        <f t="shared" si="2"/>
        <v>500</v>
      </c>
      <c r="I35" s="125"/>
      <c r="J35" s="33">
        <v>10</v>
      </c>
      <c r="K35" s="126"/>
    </row>
    <row r="36" spans="1:11" x14ac:dyDescent="0.25">
      <c r="A36" s="90" t="s">
        <v>51</v>
      </c>
      <c r="B36" s="30" t="s">
        <v>62</v>
      </c>
      <c r="C36" s="31" t="s">
        <v>46</v>
      </c>
      <c r="D36" s="31">
        <v>130</v>
      </c>
      <c r="E36" s="31">
        <v>118</v>
      </c>
      <c r="F36" s="31">
        <v>128</v>
      </c>
      <c r="G36" s="31">
        <v>137</v>
      </c>
      <c r="H36" s="31">
        <f t="shared" si="2"/>
        <v>513</v>
      </c>
      <c r="I36" s="92">
        <f>SUM(H36+H37)</f>
        <v>1027</v>
      </c>
      <c r="J36" s="31">
        <v>3</v>
      </c>
      <c r="K36" s="94">
        <f>SUM(J36+J37)</f>
        <v>9</v>
      </c>
    </row>
    <row r="37" spans="1:11" ht="15.75" thickBot="1" x14ac:dyDescent="0.3">
      <c r="A37" s="91"/>
      <c r="B37" s="32" t="s">
        <v>78</v>
      </c>
      <c r="C37" s="33" t="s">
        <v>46</v>
      </c>
      <c r="D37" s="33">
        <v>129</v>
      </c>
      <c r="E37" s="33">
        <v>130</v>
      </c>
      <c r="F37" s="33">
        <v>128</v>
      </c>
      <c r="G37" s="33">
        <v>127</v>
      </c>
      <c r="H37" s="33">
        <f t="shared" si="2"/>
        <v>514</v>
      </c>
      <c r="I37" s="125"/>
      <c r="J37" s="33">
        <v>6</v>
      </c>
      <c r="K37" s="126"/>
    </row>
    <row r="38" spans="1:11" x14ac:dyDescent="0.25">
      <c r="A38" s="64" t="s">
        <v>14</v>
      </c>
      <c r="B38" s="28" t="s">
        <v>62</v>
      </c>
      <c r="C38" s="22" t="s">
        <v>46</v>
      </c>
      <c r="D38" s="22">
        <v>122</v>
      </c>
      <c r="E38" s="22">
        <v>115</v>
      </c>
      <c r="F38" s="22">
        <v>121</v>
      </c>
      <c r="G38" s="22">
        <v>126</v>
      </c>
      <c r="H38" s="22">
        <f t="shared" si="2"/>
        <v>484</v>
      </c>
      <c r="I38" s="66">
        <f>SUM(H38+H39)</f>
        <v>1049</v>
      </c>
      <c r="J38" s="22">
        <v>5</v>
      </c>
      <c r="K38" s="68">
        <f>SUM(J38+J39)</f>
        <v>5</v>
      </c>
    </row>
    <row r="39" spans="1:11" ht="15.75" thickBot="1" x14ac:dyDescent="0.3">
      <c r="A39" s="65"/>
      <c r="B39" s="29" t="s">
        <v>138</v>
      </c>
      <c r="C39" s="24" t="s">
        <v>46</v>
      </c>
      <c r="D39" s="24">
        <v>145</v>
      </c>
      <c r="E39" s="24">
        <v>139</v>
      </c>
      <c r="F39" s="24">
        <v>151</v>
      </c>
      <c r="G39" s="24">
        <v>130</v>
      </c>
      <c r="H39" s="24">
        <f t="shared" si="2"/>
        <v>565</v>
      </c>
      <c r="I39" s="123"/>
      <c r="J39" s="24">
        <v>0</v>
      </c>
      <c r="K39" s="124"/>
    </row>
    <row r="40" spans="1:11" x14ac:dyDescent="0.25">
      <c r="A40" s="90" t="s">
        <v>140</v>
      </c>
      <c r="B40" s="30" t="s">
        <v>78</v>
      </c>
      <c r="C40" s="31" t="s">
        <v>46</v>
      </c>
      <c r="D40" s="31">
        <v>122</v>
      </c>
      <c r="E40" s="31">
        <v>131</v>
      </c>
      <c r="F40" s="31">
        <v>130</v>
      </c>
      <c r="G40" s="31">
        <v>114</v>
      </c>
      <c r="H40" s="31">
        <f t="shared" si="2"/>
        <v>497</v>
      </c>
      <c r="I40" s="92">
        <f>SUM(H40+H41)</f>
        <v>932</v>
      </c>
      <c r="J40" s="31">
        <v>9</v>
      </c>
      <c r="K40" s="94">
        <f>SUM(J40+J41)</f>
        <v>23</v>
      </c>
    </row>
    <row r="41" spans="1:11" ht="15.75" thickBot="1" x14ac:dyDescent="0.3">
      <c r="A41" s="91"/>
      <c r="B41" s="32" t="s">
        <v>134</v>
      </c>
      <c r="C41" s="33" t="s">
        <v>80</v>
      </c>
      <c r="D41" s="33">
        <v>107</v>
      </c>
      <c r="E41" s="33">
        <v>113</v>
      </c>
      <c r="F41" s="33">
        <v>105</v>
      </c>
      <c r="G41" s="33">
        <v>110</v>
      </c>
      <c r="H41" s="33">
        <f t="shared" si="2"/>
        <v>435</v>
      </c>
      <c r="I41" s="125"/>
      <c r="J41" s="33">
        <v>14</v>
      </c>
      <c r="K41" s="126"/>
    </row>
  </sheetData>
  <mergeCells count="58">
    <mergeCell ref="K16:K17"/>
    <mergeCell ref="I16:I17"/>
    <mergeCell ref="A16:A17"/>
    <mergeCell ref="A14:A15"/>
    <mergeCell ref="I14:I15"/>
    <mergeCell ref="K14:K15"/>
    <mergeCell ref="A10:A11"/>
    <mergeCell ref="I10:I11"/>
    <mergeCell ref="K10:K11"/>
    <mergeCell ref="A12:A13"/>
    <mergeCell ref="I12:I13"/>
    <mergeCell ref="K12:K13"/>
    <mergeCell ref="A8:A9"/>
    <mergeCell ref="I8:I9"/>
    <mergeCell ref="K8:K9"/>
    <mergeCell ref="B1:C1"/>
    <mergeCell ref="A4:A5"/>
    <mergeCell ref="I4:I5"/>
    <mergeCell ref="K4:K5"/>
    <mergeCell ref="A6:A7"/>
    <mergeCell ref="I6:I7"/>
    <mergeCell ref="K6:K7"/>
    <mergeCell ref="A18:A19"/>
    <mergeCell ref="I18:I19"/>
    <mergeCell ref="K18:K19"/>
    <mergeCell ref="A20:A21"/>
    <mergeCell ref="I20:I21"/>
    <mergeCell ref="K20:K21"/>
    <mergeCell ref="A22:A23"/>
    <mergeCell ref="I22:I23"/>
    <mergeCell ref="K22:K23"/>
    <mergeCell ref="A24:A25"/>
    <mergeCell ref="I24:I25"/>
    <mergeCell ref="K24:K25"/>
    <mergeCell ref="A26:A27"/>
    <mergeCell ref="I26:I27"/>
    <mergeCell ref="K26:K27"/>
    <mergeCell ref="A28:A29"/>
    <mergeCell ref="I28:I29"/>
    <mergeCell ref="K28:K29"/>
    <mergeCell ref="A30:A31"/>
    <mergeCell ref="I30:I31"/>
    <mergeCell ref="K30:K31"/>
    <mergeCell ref="A32:A33"/>
    <mergeCell ref="I32:I33"/>
    <mergeCell ref="K32:K33"/>
    <mergeCell ref="A34:A35"/>
    <mergeCell ref="I34:I35"/>
    <mergeCell ref="K34:K35"/>
    <mergeCell ref="A36:A37"/>
    <mergeCell ref="I36:I37"/>
    <mergeCell ref="K36:K37"/>
    <mergeCell ref="A38:A39"/>
    <mergeCell ref="I38:I39"/>
    <mergeCell ref="K38:K39"/>
    <mergeCell ref="A40:A41"/>
    <mergeCell ref="I40:I41"/>
    <mergeCell ref="K40:K4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9" workbookViewId="0">
      <selection activeCell="F42" sqref="F42"/>
    </sheetView>
  </sheetViews>
  <sheetFormatPr defaultRowHeight="15" x14ac:dyDescent="0.25"/>
  <cols>
    <col min="1" max="1" width="9.140625" style="1"/>
    <col min="2" max="2" width="27.5703125" style="1" customWidth="1"/>
    <col min="3" max="3" width="21.7109375" style="2" customWidth="1"/>
    <col min="4" max="4" width="9.42578125" style="1" customWidth="1"/>
    <col min="5" max="16384" width="9.140625" style="1"/>
  </cols>
  <sheetData>
    <row r="1" spans="1:9" ht="21" x14ac:dyDescent="0.35">
      <c r="A1" s="27"/>
      <c r="B1" s="70" t="s">
        <v>29</v>
      </c>
      <c r="C1" s="71"/>
    </row>
    <row r="2" spans="1:9" ht="15.75" thickBot="1" x14ac:dyDescent="0.3"/>
    <row r="3" spans="1:9" ht="32.25" thickBot="1" x14ac:dyDescent="0.3">
      <c r="A3" s="46" t="s">
        <v>0</v>
      </c>
      <c r="B3" s="47" t="s">
        <v>1</v>
      </c>
      <c r="C3" s="47" t="s">
        <v>6</v>
      </c>
      <c r="D3" s="47" t="s">
        <v>8</v>
      </c>
      <c r="E3" s="47" t="s">
        <v>9</v>
      </c>
      <c r="F3" s="47" t="s">
        <v>12</v>
      </c>
      <c r="G3" s="48" t="s">
        <v>4</v>
      </c>
      <c r="H3" s="47" t="s">
        <v>2</v>
      </c>
      <c r="I3" s="49" t="s">
        <v>3</v>
      </c>
    </row>
    <row r="4" spans="1:9" x14ac:dyDescent="0.25">
      <c r="A4" s="102" t="s">
        <v>106</v>
      </c>
      <c r="B4" s="37" t="s">
        <v>35</v>
      </c>
      <c r="C4" s="34"/>
      <c r="D4" s="34">
        <v>76</v>
      </c>
      <c r="E4" s="34">
        <v>80</v>
      </c>
      <c r="F4" s="34">
        <f t="shared" ref="F4:F19" si="0">D4+E4</f>
        <v>156</v>
      </c>
      <c r="G4" s="142">
        <f>F4+F5</f>
        <v>331</v>
      </c>
      <c r="H4" s="34">
        <v>14</v>
      </c>
      <c r="I4" s="141">
        <f>H4+H5</f>
        <v>30</v>
      </c>
    </row>
    <row r="5" spans="1:9" ht="15.75" thickBot="1" x14ac:dyDescent="0.3">
      <c r="A5" s="102"/>
      <c r="B5" s="35" t="s">
        <v>36</v>
      </c>
      <c r="C5" s="36"/>
      <c r="D5" s="36">
        <v>87</v>
      </c>
      <c r="E5" s="36">
        <v>88</v>
      </c>
      <c r="F5" s="36">
        <f t="shared" si="0"/>
        <v>175</v>
      </c>
      <c r="G5" s="103"/>
      <c r="H5" s="36">
        <v>16</v>
      </c>
      <c r="I5" s="104"/>
    </row>
    <row r="6" spans="1:9" x14ac:dyDescent="0.25">
      <c r="A6" s="90" t="s">
        <v>101</v>
      </c>
      <c r="B6" s="30" t="s">
        <v>30</v>
      </c>
      <c r="C6" s="31" t="s">
        <v>18</v>
      </c>
      <c r="D6" s="31">
        <v>73</v>
      </c>
      <c r="E6" s="31">
        <v>80</v>
      </c>
      <c r="F6" s="31">
        <f t="shared" si="0"/>
        <v>153</v>
      </c>
      <c r="G6" s="92">
        <f>F6+F7</f>
        <v>388</v>
      </c>
      <c r="H6" s="31">
        <v>15</v>
      </c>
      <c r="I6" s="94">
        <f>H6+H7</f>
        <v>23</v>
      </c>
    </row>
    <row r="7" spans="1:9" ht="15.75" thickBot="1" x14ac:dyDescent="0.3">
      <c r="A7" s="91"/>
      <c r="B7" s="32" t="s">
        <v>31</v>
      </c>
      <c r="C7" s="33" t="s">
        <v>18</v>
      </c>
      <c r="D7" s="33">
        <v>116</v>
      </c>
      <c r="E7" s="33">
        <v>119</v>
      </c>
      <c r="F7" s="33">
        <f t="shared" si="0"/>
        <v>235</v>
      </c>
      <c r="G7" s="103"/>
      <c r="H7" s="33">
        <v>8</v>
      </c>
      <c r="I7" s="95"/>
    </row>
    <row r="8" spans="1:9" x14ac:dyDescent="0.25">
      <c r="A8" s="90" t="s">
        <v>50</v>
      </c>
      <c r="B8" s="30" t="s">
        <v>32</v>
      </c>
      <c r="C8" s="31" t="s">
        <v>34</v>
      </c>
      <c r="D8" s="31">
        <v>134</v>
      </c>
      <c r="E8" s="31">
        <v>111</v>
      </c>
      <c r="F8" s="31">
        <f t="shared" si="0"/>
        <v>245</v>
      </c>
      <c r="G8" s="92">
        <f>F8+F9</f>
        <v>448</v>
      </c>
      <c r="H8" s="31">
        <v>10</v>
      </c>
      <c r="I8" s="94">
        <f>H8+H9</f>
        <v>16</v>
      </c>
    </row>
    <row r="9" spans="1:9" ht="15.75" thickBot="1" x14ac:dyDescent="0.3">
      <c r="A9" s="91"/>
      <c r="B9" s="32" t="s">
        <v>33</v>
      </c>
      <c r="C9" s="33" t="s">
        <v>34</v>
      </c>
      <c r="D9" s="33">
        <v>107</v>
      </c>
      <c r="E9" s="33">
        <v>96</v>
      </c>
      <c r="F9" s="33">
        <f t="shared" si="0"/>
        <v>203</v>
      </c>
      <c r="G9" s="93"/>
      <c r="H9" s="33">
        <v>6</v>
      </c>
      <c r="I9" s="95"/>
    </row>
    <row r="10" spans="1:9" x14ac:dyDescent="0.25">
      <c r="A10" s="117" t="s">
        <v>21</v>
      </c>
      <c r="B10" s="40" t="s">
        <v>37</v>
      </c>
      <c r="C10" s="25" t="s">
        <v>18</v>
      </c>
      <c r="D10" s="25">
        <v>122</v>
      </c>
      <c r="E10" s="25">
        <v>133</v>
      </c>
      <c r="F10" s="25">
        <f t="shared" si="0"/>
        <v>255</v>
      </c>
      <c r="G10" s="119">
        <f>F10+F11</f>
        <v>506</v>
      </c>
      <c r="H10" s="25">
        <v>0</v>
      </c>
      <c r="I10" s="121">
        <f>H10+H11</f>
        <v>1</v>
      </c>
    </row>
    <row r="11" spans="1:9" ht="15.75" thickBot="1" x14ac:dyDescent="0.3">
      <c r="A11" s="118"/>
      <c r="B11" s="41" t="s">
        <v>38</v>
      </c>
      <c r="C11" s="26" t="s">
        <v>39</v>
      </c>
      <c r="D11" s="26">
        <v>128</v>
      </c>
      <c r="E11" s="26">
        <v>123</v>
      </c>
      <c r="F11" s="26">
        <f t="shared" si="0"/>
        <v>251</v>
      </c>
      <c r="G11" s="120"/>
      <c r="H11" s="26">
        <v>1</v>
      </c>
      <c r="I11" s="122"/>
    </row>
    <row r="12" spans="1:9" x14ac:dyDescent="0.25">
      <c r="A12" s="111" t="s">
        <v>49</v>
      </c>
      <c r="B12" s="42" t="s">
        <v>40</v>
      </c>
      <c r="C12" s="43" t="s">
        <v>41</v>
      </c>
      <c r="D12" s="43">
        <v>124</v>
      </c>
      <c r="E12" s="43">
        <v>122</v>
      </c>
      <c r="F12" s="43">
        <f t="shared" si="0"/>
        <v>246</v>
      </c>
      <c r="G12" s="144">
        <f t="shared" ref="G12" si="1">F12+F13</f>
        <v>504</v>
      </c>
      <c r="H12" s="43">
        <v>1</v>
      </c>
      <c r="I12" s="143">
        <f>H12+H13</f>
        <v>10</v>
      </c>
    </row>
    <row r="13" spans="1:9" ht="15.75" thickBot="1" x14ac:dyDescent="0.3">
      <c r="A13" s="138"/>
      <c r="B13" s="44" t="s">
        <v>42</v>
      </c>
      <c r="C13" s="45" t="s">
        <v>41</v>
      </c>
      <c r="D13" s="45">
        <v>144</v>
      </c>
      <c r="E13" s="45">
        <v>114</v>
      </c>
      <c r="F13" s="45">
        <f t="shared" si="0"/>
        <v>258</v>
      </c>
      <c r="G13" s="114"/>
      <c r="H13" s="45">
        <v>9</v>
      </c>
      <c r="I13" s="116"/>
    </row>
    <row r="14" spans="1:9" x14ac:dyDescent="0.25">
      <c r="A14" s="64" t="s">
        <v>14</v>
      </c>
      <c r="B14" s="28" t="s">
        <v>43</v>
      </c>
      <c r="C14" s="22" t="s">
        <v>41</v>
      </c>
      <c r="D14" s="22">
        <v>142</v>
      </c>
      <c r="E14" s="22">
        <v>142</v>
      </c>
      <c r="F14" s="22">
        <f t="shared" si="0"/>
        <v>284</v>
      </c>
      <c r="G14" s="66">
        <f t="shared" ref="G14" si="2">F14+F15</f>
        <v>515</v>
      </c>
      <c r="H14" s="22">
        <v>0</v>
      </c>
      <c r="I14" s="68">
        <f>H14+H15</f>
        <v>4</v>
      </c>
    </row>
    <row r="15" spans="1:9" ht="15.75" thickBot="1" x14ac:dyDescent="0.3">
      <c r="A15" s="65"/>
      <c r="B15" s="29" t="s">
        <v>44</v>
      </c>
      <c r="C15" s="24" t="s">
        <v>41</v>
      </c>
      <c r="D15" s="24">
        <v>128</v>
      </c>
      <c r="E15" s="24">
        <v>103</v>
      </c>
      <c r="F15" s="24">
        <f t="shared" si="0"/>
        <v>231</v>
      </c>
      <c r="G15" s="67"/>
      <c r="H15" s="24">
        <v>4</v>
      </c>
      <c r="I15" s="69"/>
    </row>
    <row r="16" spans="1:9" x14ac:dyDescent="0.25">
      <c r="A16" s="90" t="s">
        <v>105</v>
      </c>
      <c r="B16" s="8" t="s">
        <v>45</v>
      </c>
      <c r="C16" s="16" t="s">
        <v>46</v>
      </c>
      <c r="D16" s="16">
        <v>129</v>
      </c>
      <c r="E16" s="16">
        <v>132</v>
      </c>
      <c r="F16" s="16">
        <f t="shared" si="0"/>
        <v>261</v>
      </c>
      <c r="G16" s="142">
        <f t="shared" ref="G16" si="3">F16+F17</f>
        <v>346</v>
      </c>
      <c r="H16" s="16">
        <v>3</v>
      </c>
      <c r="I16" s="141">
        <f>H16+H17</f>
        <v>30</v>
      </c>
    </row>
    <row r="17" spans="1:9" ht="15.75" thickBot="1" x14ac:dyDescent="0.3">
      <c r="A17" s="91"/>
      <c r="B17" s="38" t="s">
        <v>47</v>
      </c>
      <c r="C17" s="39" t="s">
        <v>46</v>
      </c>
      <c r="D17" s="39">
        <v>34</v>
      </c>
      <c r="E17" s="39">
        <v>51</v>
      </c>
      <c r="F17" s="39">
        <f t="shared" si="0"/>
        <v>85</v>
      </c>
      <c r="G17" s="103"/>
      <c r="H17" s="39">
        <v>27</v>
      </c>
      <c r="I17" s="104"/>
    </row>
    <row r="18" spans="1:9" x14ac:dyDescent="0.25">
      <c r="A18" s="90" t="s">
        <v>102</v>
      </c>
      <c r="B18" s="6" t="s">
        <v>45</v>
      </c>
      <c r="C18" s="13" t="s">
        <v>46</v>
      </c>
      <c r="D18" s="13">
        <v>129</v>
      </c>
      <c r="E18" s="13">
        <v>140</v>
      </c>
      <c r="F18" s="13">
        <f t="shared" si="0"/>
        <v>269</v>
      </c>
      <c r="G18" s="92">
        <f t="shared" ref="G18" si="4">F18+F19</f>
        <v>384</v>
      </c>
      <c r="H18" s="13">
        <v>5</v>
      </c>
      <c r="I18" s="94">
        <f>H18+H19</f>
        <v>33</v>
      </c>
    </row>
    <row r="19" spans="1:9" ht="15.75" thickBot="1" x14ac:dyDescent="0.3">
      <c r="A19" s="91"/>
      <c r="B19" s="7" t="s">
        <v>48</v>
      </c>
      <c r="C19" s="14" t="s">
        <v>46</v>
      </c>
      <c r="D19" s="14">
        <v>61</v>
      </c>
      <c r="E19" s="14">
        <v>54</v>
      </c>
      <c r="F19" s="14">
        <f t="shared" si="0"/>
        <v>115</v>
      </c>
      <c r="G19" s="93"/>
      <c r="H19" s="14">
        <v>28</v>
      </c>
      <c r="I19" s="95"/>
    </row>
    <row r="20" spans="1:9" x14ac:dyDescent="0.25">
      <c r="A20" s="90" t="s">
        <v>99</v>
      </c>
      <c r="B20" s="6" t="s">
        <v>79</v>
      </c>
      <c r="C20" s="13" t="s">
        <v>126</v>
      </c>
      <c r="D20" s="13">
        <v>92</v>
      </c>
      <c r="E20" s="13">
        <v>115</v>
      </c>
      <c r="F20" s="13">
        <f t="shared" ref="F20:F21" si="5">D20+E20</f>
        <v>207</v>
      </c>
      <c r="G20" s="92">
        <f t="shared" ref="G20" si="6">F20+F21</f>
        <v>430</v>
      </c>
      <c r="H20" s="13">
        <v>12</v>
      </c>
      <c r="I20" s="94">
        <f>H20+H21</f>
        <v>18</v>
      </c>
    </row>
    <row r="21" spans="1:9" ht="15.75" thickBot="1" x14ac:dyDescent="0.3">
      <c r="A21" s="91"/>
      <c r="B21" s="7" t="s">
        <v>81</v>
      </c>
      <c r="C21" s="14" t="s">
        <v>126</v>
      </c>
      <c r="D21" s="14">
        <v>113</v>
      </c>
      <c r="E21" s="14">
        <v>110</v>
      </c>
      <c r="F21" s="14">
        <f t="shared" si="5"/>
        <v>223</v>
      </c>
      <c r="G21" s="93"/>
      <c r="H21" s="14">
        <v>6</v>
      </c>
      <c r="I21" s="95"/>
    </row>
    <row r="22" spans="1:9" x14ac:dyDescent="0.25">
      <c r="A22" s="90" t="s">
        <v>53</v>
      </c>
      <c r="B22" s="6" t="s">
        <v>82</v>
      </c>
      <c r="C22" s="13" t="s">
        <v>126</v>
      </c>
      <c r="D22" s="13">
        <v>124</v>
      </c>
      <c r="E22" s="13">
        <v>125</v>
      </c>
      <c r="F22" s="13">
        <f t="shared" ref="F22:F37" si="7">D22+E22</f>
        <v>249</v>
      </c>
      <c r="G22" s="92">
        <f t="shared" ref="G22" si="8">F22+F23</f>
        <v>449</v>
      </c>
      <c r="H22" s="13">
        <v>5</v>
      </c>
      <c r="I22" s="94">
        <f>H22+H23</f>
        <v>18</v>
      </c>
    </row>
    <row r="23" spans="1:9" ht="15.75" thickBot="1" x14ac:dyDescent="0.3">
      <c r="A23" s="91"/>
      <c r="B23" s="7" t="s">
        <v>83</v>
      </c>
      <c r="C23" s="14" t="s">
        <v>126</v>
      </c>
      <c r="D23" s="14">
        <v>92</v>
      </c>
      <c r="E23" s="14">
        <v>108</v>
      </c>
      <c r="F23" s="14">
        <f t="shared" si="7"/>
        <v>200</v>
      </c>
      <c r="G23" s="93"/>
      <c r="H23" s="14">
        <v>13</v>
      </c>
      <c r="I23" s="95"/>
    </row>
    <row r="24" spans="1:9" x14ac:dyDescent="0.25">
      <c r="A24" s="90" t="s">
        <v>51</v>
      </c>
      <c r="B24" s="6" t="s">
        <v>84</v>
      </c>
      <c r="C24" s="13" t="s">
        <v>85</v>
      </c>
      <c r="D24" s="13">
        <v>125</v>
      </c>
      <c r="E24" s="13">
        <v>127</v>
      </c>
      <c r="F24" s="13">
        <f t="shared" si="7"/>
        <v>252</v>
      </c>
      <c r="G24" s="92">
        <f t="shared" ref="G24" si="9">F24+F25</f>
        <v>461</v>
      </c>
      <c r="H24" s="13">
        <v>1</v>
      </c>
      <c r="I24" s="94">
        <f>H24+H25</f>
        <v>9</v>
      </c>
    </row>
    <row r="25" spans="1:9" ht="15.75" thickBot="1" x14ac:dyDescent="0.3">
      <c r="A25" s="91"/>
      <c r="B25" s="7" t="s">
        <v>86</v>
      </c>
      <c r="C25" s="14" t="s">
        <v>85</v>
      </c>
      <c r="D25" s="14">
        <v>112</v>
      </c>
      <c r="E25" s="14">
        <v>97</v>
      </c>
      <c r="F25" s="14">
        <f t="shared" si="7"/>
        <v>209</v>
      </c>
      <c r="G25" s="93"/>
      <c r="H25" s="14">
        <v>8</v>
      </c>
      <c r="I25" s="95"/>
    </row>
    <row r="26" spans="1:9" x14ac:dyDescent="0.25">
      <c r="A26" s="90" t="s">
        <v>52</v>
      </c>
      <c r="B26" s="6" t="s">
        <v>87</v>
      </c>
      <c r="C26" s="13" t="s">
        <v>85</v>
      </c>
      <c r="D26" s="13">
        <v>104</v>
      </c>
      <c r="E26" s="13">
        <v>110</v>
      </c>
      <c r="F26" s="13">
        <f t="shared" si="7"/>
        <v>214</v>
      </c>
      <c r="G26" s="92">
        <f t="shared" ref="G26" si="10">F26+F27</f>
        <v>461</v>
      </c>
      <c r="H26" s="13">
        <v>12</v>
      </c>
      <c r="I26" s="94">
        <f>H26+H27</f>
        <v>20</v>
      </c>
    </row>
    <row r="27" spans="1:9" ht="15.75" thickBot="1" x14ac:dyDescent="0.3">
      <c r="A27" s="91"/>
      <c r="B27" s="7" t="s">
        <v>88</v>
      </c>
      <c r="C27" s="14" t="s">
        <v>85</v>
      </c>
      <c r="D27" s="14">
        <v>96</v>
      </c>
      <c r="E27" s="14">
        <v>151</v>
      </c>
      <c r="F27" s="14">
        <f t="shared" si="7"/>
        <v>247</v>
      </c>
      <c r="G27" s="93"/>
      <c r="H27" s="14">
        <v>8</v>
      </c>
      <c r="I27" s="95"/>
    </row>
    <row r="28" spans="1:9" x14ac:dyDescent="0.25">
      <c r="A28" s="90" t="s">
        <v>100</v>
      </c>
      <c r="B28" s="6" t="s">
        <v>89</v>
      </c>
      <c r="C28" s="13" t="s">
        <v>46</v>
      </c>
      <c r="D28" s="13">
        <v>148</v>
      </c>
      <c r="E28" s="13">
        <v>122</v>
      </c>
      <c r="F28" s="13">
        <f t="shared" si="7"/>
        <v>270</v>
      </c>
      <c r="G28" s="92">
        <f t="shared" ref="G28" si="11">F28+F29</f>
        <v>420</v>
      </c>
      <c r="H28" s="13">
        <v>7</v>
      </c>
      <c r="I28" s="94">
        <f>H28+H29</f>
        <v>23</v>
      </c>
    </row>
    <row r="29" spans="1:9" ht="15.75" thickBot="1" x14ac:dyDescent="0.3">
      <c r="A29" s="91"/>
      <c r="B29" s="7" t="s">
        <v>90</v>
      </c>
      <c r="C29" s="14" t="s">
        <v>46</v>
      </c>
      <c r="D29" s="14">
        <v>77</v>
      </c>
      <c r="E29" s="14">
        <v>73</v>
      </c>
      <c r="F29" s="14">
        <f t="shared" si="7"/>
        <v>150</v>
      </c>
      <c r="G29" s="93"/>
      <c r="H29" s="14">
        <v>16</v>
      </c>
      <c r="I29" s="95"/>
    </row>
    <row r="30" spans="1:9" x14ac:dyDescent="0.25">
      <c r="A30" s="90" t="s">
        <v>103</v>
      </c>
      <c r="B30" s="6" t="s">
        <v>91</v>
      </c>
      <c r="C30" s="13" t="s">
        <v>46</v>
      </c>
      <c r="D30" s="13">
        <v>121</v>
      </c>
      <c r="E30" s="13">
        <v>117</v>
      </c>
      <c r="F30" s="13">
        <f t="shared" si="7"/>
        <v>238</v>
      </c>
      <c r="G30" s="92">
        <f t="shared" ref="G30" si="12">F30+F31</f>
        <v>379</v>
      </c>
      <c r="H30" s="13">
        <v>9</v>
      </c>
      <c r="I30" s="94">
        <f>H30+H31</f>
        <v>36</v>
      </c>
    </row>
    <row r="31" spans="1:9" ht="15.75" thickBot="1" x14ac:dyDescent="0.3">
      <c r="A31" s="91"/>
      <c r="B31" s="7" t="s">
        <v>92</v>
      </c>
      <c r="C31" s="14" t="s">
        <v>93</v>
      </c>
      <c r="D31" s="14">
        <v>84</v>
      </c>
      <c r="E31" s="14">
        <v>57</v>
      </c>
      <c r="F31" s="14">
        <f t="shared" si="7"/>
        <v>141</v>
      </c>
      <c r="G31" s="93"/>
      <c r="H31" s="14">
        <v>27</v>
      </c>
      <c r="I31" s="95"/>
    </row>
    <row r="32" spans="1:9" x14ac:dyDescent="0.25">
      <c r="A32" s="90" t="s">
        <v>54</v>
      </c>
      <c r="B32" s="6" t="s">
        <v>94</v>
      </c>
      <c r="C32" s="13" t="s">
        <v>46</v>
      </c>
      <c r="D32" s="13">
        <v>135</v>
      </c>
      <c r="E32" s="13">
        <v>121</v>
      </c>
      <c r="F32" s="13">
        <f t="shared" si="7"/>
        <v>256</v>
      </c>
      <c r="G32" s="92">
        <f t="shared" ref="G32" si="13">F32+F33</f>
        <v>488</v>
      </c>
      <c r="H32" s="13">
        <v>4</v>
      </c>
      <c r="I32" s="94">
        <f>H32+H33</f>
        <v>9</v>
      </c>
    </row>
    <row r="33" spans="1:9" ht="15.75" thickBot="1" x14ac:dyDescent="0.3">
      <c r="A33" s="91"/>
      <c r="B33" s="7" t="s">
        <v>95</v>
      </c>
      <c r="C33" s="14" t="s">
        <v>46</v>
      </c>
      <c r="D33" s="14">
        <v>118</v>
      </c>
      <c r="E33" s="14">
        <v>114</v>
      </c>
      <c r="F33" s="14">
        <f t="shared" si="7"/>
        <v>232</v>
      </c>
      <c r="G33" s="93"/>
      <c r="H33" s="14">
        <v>5</v>
      </c>
      <c r="I33" s="95"/>
    </row>
    <row r="34" spans="1:9" x14ac:dyDescent="0.25">
      <c r="A34" s="90" t="s">
        <v>104</v>
      </c>
      <c r="B34" s="6" t="s">
        <v>96</v>
      </c>
      <c r="C34" s="13" t="s">
        <v>46</v>
      </c>
      <c r="D34" s="13">
        <v>56</v>
      </c>
      <c r="E34" s="13">
        <v>57</v>
      </c>
      <c r="F34" s="13">
        <f t="shared" si="7"/>
        <v>113</v>
      </c>
      <c r="G34" s="92">
        <f t="shared" ref="G34" si="14">F34+F35</f>
        <v>368</v>
      </c>
      <c r="H34" s="13">
        <v>27</v>
      </c>
      <c r="I34" s="94">
        <f>H34+H35</f>
        <v>32</v>
      </c>
    </row>
    <row r="35" spans="1:9" ht="15.75" thickBot="1" x14ac:dyDescent="0.3">
      <c r="A35" s="91"/>
      <c r="B35" s="7" t="s">
        <v>95</v>
      </c>
      <c r="C35" s="14" t="s">
        <v>46</v>
      </c>
      <c r="D35" s="14">
        <v>123</v>
      </c>
      <c r="E35" s="14">
        <v>132</v>
      </c>
      <c r="F35" s="14">
        <f t="shared" si="7"/>
        <v>255</v>
      </c>
      <c r="G35" s="93"/>
      <c r="H35" s="14">
        <v>5</v>
      </c>
      <c r="I35" s="95"/>
    </row>
    <row r="36" spans="1:9" x14ac:dyDescent="0.25">
      <c r="A36" s="90" t="s">
        <v>98</v>
      </c>
      <c r="B36" s="6" t="s">
        <v>91</v>
      </c>
      <c r="C36" s="13" t="s">
        <v>46</v>
      </c>
      <c r="D36" s="13">
        <v>128</v>
      </c>
      <c r="E36" s="13">
        <v>139</v>
      </c>
      <c r="F36" s="13">
        <f t="shared" si="7"/>
        <v>267</v>
      </c>
      <c r="G36" s="92">
        <f t="shared" ref="G36" si="15">F36+F37</f>
        <v>434</v>
      </c>
      <c r="H36" s="13">
        <v>3</v>
      </c>
      <c r="I36" s="94">
        <f>H36+H37</f>
        <v>17</v>
      </c>
    </row>
    <row r="37" spans="1:9" ht="15.75" thickBot="1" x14ac:dyDescent="0.3">
      <c r="A37" s="91"/>
      <c r="B37" s="7" t="s">
        <v>97</v>
      </c>
      <c r="C37" s="14" t="s">
        <v>46</v>
      </c>
      <c r="D37" s="14">
        <v>87</v>
      </c>
      <c r="E37" s="14">
        <v>80</v>
      </c>
      <c r="F37" s="14">
        <f t="shared" si="7"/>
        <v>167</v>
      </c>
      <c r="G37" s="93"/>
      <c r="H37" s="14">
        <v>14</v>
      </c>
      <c r="I37" s="95"/>
    </row>
  </sheetData>
  <mergeCells count="52">
    <mergeCell ref="B1:C1"/>
    <mergeCell ref="A4:A5"/>
    <mergeCell ref="G4:G5"/>
    <mergeCell ref="I4:I5"/>
    <mergeCell ref="A6:A7"/>
    <mergeCell ref="G6:G7"/>
    <mergeCell ref="I6:I7"/>
    <mergeCell ref="I8:I9"/>
    <mergeCell ref="G10:G11"/>
    <mergeCell ref="I10:I11"/>
    <mergeCell ref="I12:I13"/>
    <mergeCell ref="A10:A11"/>
    <mergeCell ref="A12:A13"/>
    <mergeCell ref="G12:G13"/>
    <mergeCell ref="A8:A9"/>
    <mergeCell ref="G8:G9"/>
    <mergeCell ref="A14:A15"/>
    <mergeCell ref="A16:A17"/>
    <mergeCell ref="A18:A19"/>
    <mergeCell ref="I14:I15"/>
    <mergeCell ref="I16:I17"/>
    <mergeCell ref="I18:I19"/>
    <mergeCell ref="G14:G15"/>
    <mergeCell ref="G16:G17"/>
    <mergeCell ref="G18:G19"/>
    <mergeCell ref="A20:A21"/>
    <mergeCell ref="G20:G21"/>
    <mergeCell ref="I20:I21"/>
    <mergeCell ref="A22:A23"/>
    <mergeCell ref="G22:G23"/>
    <mergeCell ref="I22:I23"/>
    <mergeCell ref="A24:A25"/>
    <mergeCell ref="G24:G25"/>
    <mergeCell ref="I24:I25"/>
    <mergeCell ref="A26:A27"/>
    <mergeCell ref="G26:G27"/>
    <mergeCell ref="I26:I27"/>
    <mergeCell ref="G36:G37"/>
    <mergeCell ref="I36:I37"/>
    <mergeCell ref="A28:A29"/>
    <mergeCell ref="G28:G29"/>
    <mergeCell ref="I28:I29"/>
    <mergeCell ref="A30:A31"/>
    <mergeCell ref="G30:G31"/>
    <mergeCell ref="I30:I31"/>
    <mergeCell ref="A32:A33"/>
    <mergeCell ref="G32:G33"/>
    <mergeCell ref="I32:I33"/>
    <mergeCell ref="A34:A35"/>
    <mergeCell ref="G34:G35"/>
    <mergeCell ref="I34:I35"/>
    <mergeCell ref="A36:A3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Dvojice mužů - registrovaní</vt:lpstr>
      <vt:lpstr>Dvojice mužů - neregistrovaní</vt:lpstr>
      <vt:lpstr>Dvojice žen - registrované</vt:lpstr>
      <vt:lpstr>Dvojice žen - neregistrované</vt:lpstr>
      <vt:lpstr>Manželské páry</vt:lpstr>
      <vt:lpstr>Smíšené páry</vt:lpstr>
      <vt:lpstr>Rodinné dvojice</vt:lpstr>
    </vt:vector>
  </TitlesOfParts>
  <Company>W.A.G. payment solutions,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Kučera Stanislav</dc:creator>
  <cp:lastModifiedBy>Acer</cp:lastModifiedBy>
  <dcterms:created xsi:type="dcterms:W3CDTF">2016-05-09T18:47:27Z</dcterms:created>
  <dcterms:modified xsi:type="dcterms:W3CDTF">2016-05-16T22:04:47Z</dcterms:modified>
</cp:coreProperties>
</file>